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2.xml" ContentType="application/vnd.openxmlformats-officedocument.spreadsheetml.revisionLog+xml"/>
  <Override PartName="/xl/revisions/revisionLog154.xml" ContentType="application/vnd.openxmlformats-officedocument.spreadsheetml.revisionLog+xml"/>
  <Override PartName="/xl/revisions/revisionLog133.xml" ContentType="application/vnd.openxmlformats-officedocument.spreadsheetml.revisionLog+xml"/>
  <Override PartName="/xl/revisions/revisionLog128.xml" ContentType="application/vnd.openxmlformats-officedocument.spreadsheetml.revisionLog+xml"/>
  <Override PartName="/xl/revisions/revisionLog170.xml" ContentType="application/vnd.openxmlformats-officedocument.spreadsheetml.revisionLog+xml"/>
  <Override PartName="/xl/revisions/revisionLog149.xml" ContentType="application/vnd.openxmlformats-officedocument.spreadsheetml.revisionLog+xml"/>
  <Override PartName="/xl/revisions/revisionLog16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revisionLog15.xml" ContentType="application/vnd.openxmlformats-officedocument.spreadsheetml.revisionLog+xml"/>
  <Override PartName="/xl/revisions/revisionLog144.xml" ContentType="application/vnd.openxmlformats-officedocument.spreadsheetml.revisionLog+xml"/>
  <Override PartName="/xl/revisions/revisionLog123.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16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81.xml" ContentType="application/vnd.openxmlformats-officedocument.spreadsheetml.revisionLog+xml"/>
  <Override PartName="/xl/revisions/revisionLog134.xml" ContentType="application/vnd.openxmlformats-officedocument.spreadsheetml.revisionLog+xml"/>
  <Override PartName="/xl/revisions/revisionLog121.xml" ContentType="application/vnd.openxmlformats-officedocument.spreadsheetml.revisionLog+xml"/>
  <Override PartName="/xl/revisions/revisionLog129.xml" ContentType="application/vnd.openxmlformats-officedocument.spreadsheetml.revisionLog+xml"/>
  <Override PartName="/xl/revisions/revisionLog113.xml" ContentType="application/vnd.openxmlformats-officedocument.spreadsheetml.revisionLog+xml"/>
  <Override PartName="/xl/revisions/revisionLog163.xml" ContentType="application/vnd.openxmlformats-officedocument.spreadsheetml.revisionLog+xml"/>
  <Override PartName="/xl/revisions/revisionLog142.xml" ContentType="application/vnd.openxmlformats-officedocument.spreadsheetml.revisionLog+xml"/>
  <Override PartName="/xl/revisions/revisionLog150.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71.xml" ContentType="application/vnd.openxmlformats-officedocument.spreadsheetml.revisionLog+xml"/>
  <Override PartName="/xl/revisions/revisionLog184.xml" ContentType="application/vnd.openxmlformats-officedocument.spreadsheetml.revisionLog+xml"/>
  <Override PartName="/xl/revisions/revisionLog179.xml" ContentType="application/vnd.openxmlformats-officedocument.spreadsheetml.revisionLog+xml"/>
  <Override PartName="/xl/revisions/revisionLog158.xml" ContentType="application/vnd.openxmlformats-officedocument.spreadsheetml.revisionLog+xml"/>
  <Override PartName="/xl/revisions/revisionLog137.xml" ContentType="application/vnd.openxmlformats-officedocument.spreadsheetml.revisionLog+xml"/>
  <Override PartName="/xl/revisions/revisionLog116.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11.xml" ContentType="application/vnd.openxmlformats-officedocument.spreadsheetml.revisionLog+xml"/>
  <Override PartName="/xl/revisions/revisionLog124.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19.xml" ContentType="application/vnd.openxmlformats-officedocument.spreadsheetml.revisionLog+xml"/>
  <Override PartName="/xl/revisions/revisionLog153.xml" ContentType="application/vnd.openxmlformats-officedocument.spreadsheetml.revisionLog+xml"/>
  <Override PartName="/xl/revisions/revisionLog182.xml" ContentType="application/vnd.openxmlformats-officedocument.spreadsheetml.revisionLog+xml"/>
  <Override PartName="/xl/revisions/revisionLog140.xml" ContentType="application/vnd.openxmlformats-officedocument.spreadsheetml.revisionLog+xml"/>
  <Override PartName="/xl/revisions/revisionLog127.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61.xml" ContentType="application/vnd.openxmlformats-officedocument.spreadsheetml.revisionLog+xml"/>
  <Override PartName="/xl/revisions/revisionLog148.xml" ContentType="application/vnd.openxmlformats-officedocument.spreadsheetml.revisionLog+xml"/>
  <Override PartName="/xl/revisions/revisionLog174.xml" ContentType="application/vnd.openxmlformats-officedocument.spreadsheetml.revisionLog+xml"/>
  <Override PartName="/xl/revisions/revisionLog169.xml" ContentType="application/vnd.openxmlformats-officedocument.spreadsheetml.revisionLog+xml"/>
  <Override PartName="/xl/revisions/revisionLog5.xml" ContentType="application/vnd.openxmlformats-officedocument.spreadsheetml.revisionLog+xml"/>
  <Override PartName="/xl/revisions/revisionLog185.xml" ContentType="application/vnd.openxmlformats-officedocument.spreadsheetml.revisionLog+xml"/>
  <Override PartName="/xl/revisions/revisionLog14.xml" ContentType="application/vnd.openxmlformats-officedocument.spreadsheetml.revisionLog+xml"/>
  <Override PartName="/xl/revisions/revisionLog122.xml" ContentType="application/vnd.openxmlformats-officedocument.spreadsheetml.revisionLog+xml"/>
  <Override PartName="/xl/revisions/revisionLog114.xml" ContentType="application/vnd.openxmlformats-officedocument.spreadsheetml.revisionLog+xml"/>
  <Override PartName="/xl/revisions/revisionLog172.xml" ContentType="application/vnd.openxmlformats-officedocument.spreadsheetml.revisionLog+xml"/>
  <Override PartName="/xl/revisions/revisionLog130.xml" ContentType="application/vnd.openxmlformats-officedocument.spreadsheetml.revisionLog+xml"/>
  <Override PartName="/xl/revisions/revisionLog138.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51.xml" ContentType="application/vnd.openxmlformats-officedocument.spreadsheetml.revisionLog+xml"/>
  <Override PartName="/xl/revisions/revisionLog117.xml" ContentType="application/vnd.openxmlformats-officedocument.spreadsheetml.revisionLog+xml"/>
  <Override PartName="/xl/revisions/revisionLog180.xml" ContentType="application/vnd.openxmlformats-officedocument.spreadsheetml.revisionLog+xml"/>
  <Override PartName="/xl/revisions/revisionLog164.xml" ContentType="application/vnd.openxmlformats-officedocument.spreadsheetml.revisionLog+xml"/>
  <Override PartName="/xl/revisions/revisionLog159.xml" ContentType="application/vnd.openxmlformats-officedocument.spreadsheetml.revisionLog+xml"/>
  <Override PartName="/xl/revisions/revisionLog143.xml" ContentType="application/vnd.openxmlformats-officedocument.spreadsheetml.revisionLog+xml"/>
  <Override PartName="/xl/revisions/revisionLog8.xml" ContentType="application/vnd.openxmlformats-officedocument.spreadsheetml.revisionLog+xml"/>
  <Override PartName="/xl/revisions/revisionLog167.xml" ContentType="application/vnd.openxmlformats-officedocument.spreadsheetml.revisionLog+xml"/>
  <Override PartName="/xl/revisions/revisionLog175.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83.xml" ContentType="application/vnd.openxmlformats-officedocument.spreadsheetml.revisionLog+xml"/>
  <Override PartName="/xl/revisions/revisionLog162.xml" ContentType="application/vnd.openxmlformats-officedocument.spreadsheetml.revisionLog+xml"/>
  <Override PartName="/xl/revisions/revisionLog141.xml" ContentType="application/vnd.openxmlformats-officedocument.spreadsheetml.revisionLog+xml"/>
  <Override PartName="/xl/revisions/revisionLog136.xml" ContentType="application/vnd.openxmlformats-officedocument.spreadsheetml.revisionLog+xml"/>
  <Override PartName="/xl/revisions/revisionLog120.xml" ContentType="application/vnd.openxmlformats-officedocument.spreadsheetml.revisionLog+xml"/>
  <Override PartName="/xl/revisions/revisionLog115.xml" ContentType="application/vnd.openxmlformats-officedocument.spreadsheetml.revisionLog+xml"/>
  <Override PartName="/xl/revisions/revisionLog178.xml" ContentType="application/vnd.openxmlformats-officedocument.spreadsheetml.revisionLog+xml"/>
  <Override PartName="/xl/revisions/revisionLog157.xml" ContentType="application/vnd.openxmlformats-officedocument.spreadsheetml.revisionLog+xml"/>
  <Override PartName="/xl/revisions/revisionLog173.xml" ContentType="application/vnd.openxmlformats-officedocument.spreadsheetml.revisionLog+xml"/>
  <Override PartName="/xl/revisions/revisionLog152.xml" ContentType="application/vnd.openxmlformats-officedocument.spreadsheetml.revisionLog+xml"/>
  <Override PartName="/xl/revisions/revisionLog131.xml" ContentType="application/vnd.openxmlformats-officedocument.spreadsheetml.revisionLog+xml"/>
  <Override PartName="/xl/revisions/revisionLog126.xml" ContentType="application/vnd.openxmlformats-officedocument.spreadsheetml.revisionLog+xml"/>
  <Override PartName="/xl/revisions/revisionLog168.xml" ContentType="application/vnd.openxmlformats-officedocument.spreadsheetml.revisionLog+xml"/>
  <Override PartName="/xl/revisions/revisionLog147.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autoCompressPictures="0"/>
  <mc:AlternateContent xmlns:mc="http://schemas.openxmlformats.org/markup-compatibility/2006">
    <mc:Choice Requires="x15">
      <x15ac:absPath xmlns:x15ac="http://schemas.microsoft.com/office/spreadsheetml/2010/11/ac" url="E:\Projects\QandA\"/>
    </mc:Choice>
  </mc:AlternateContent>
  <bookViews>
    <workbookView xWindow="0" yWindow="18525" windowWidth="6405" windowHeight="11355" tabRatio="238"/>
  </bookViews>
  <sheets>
    <sheet name="Q&amp;A" sheetId="1" r:id="rId1"/>
    <sheet name="WBS" sheetId="2" r:id="rId2"/>
    <sheet name="Sheet3" sheetId="3" r:id="rId3"/>
    <sheet name="Sheet1" sheetId="4" r:id="rId4"/>
  </sheets>
  <definedNames>
    <definedName name="_xlnm._FilterDatabase" localSheetId="0" hidden="1">'Q&amp;A'!$A$196:$C$196</definedName>
    <definedName name="Adams">Sheet1!$A$22</definedName>
    <definedName name="ANSYS">Sheet1!$A$24</definedName>
    <definedName name="C_">Sheet1!$A$7</definedName>
    <definedName name="EXCEL">Sheet1!$A$13</definedName>
    <definedName name="FEMM">Sheet1!$A$11</definedName>
    <definedName name="FLUX">Sheet1!$A$19</definedName>
    <definedName name="GIT">Sheet1!$A$27</definedName>
    <definedName name="LaTex">Sheet1!$A$30</definedName>
    <definedName name="MATLAB">Sheet1!$A$2</definedName>
    <definedName name="MFC">Sheet1!$A$26</definedName>
    <definedName name="openCASCADE">Sheet1!$A$25</definedName>
    <definedName name="OPENMP">Sheet1!$A$18</definedName>
    <definedName name="Qt">Sheet1!$A$6</definedName>
    <definedName name="Solidworks">Sheet1!$A$23</definedName>
    <definedName name="TLM">Sheet1!$A$5</definedName>
    <definedName name="VC">Sheet1!$A$9</definedName>
    <definedName name="Z_7CC382BC_6A8A_482F_BDE4_3F41D2AA452E_.wvu.FilterData" localSheetId="0" hidden="1">'Q&amp;A'!$A$1:$C$1</definedName>
    <definedName name="Z_D32DDA5F_3CB1_453E_AFB5_077E8E2B0FFC_.wvu.FilterData" localSheetId="0" hidden="1">'Q&amp;A'!$A$196:$C$196</definedName>
    <definedName name="Z_F785157E_3338_49D1_8F88_C6A5BE082032_.wvu.FilterData" localSheetId="0" hidden="1">'Q&amp;A'!$A$1:$C$1</definedName>
    <definedName name="并行计算">Sheet1!$A$17</definedName>
    <definedName name="泊松方程">Sheet1!$A$10</definedName>
    <definedName name="电磁场">Sheet1!$A$8</definedName>
    <definedName name="电磁脉冲">Sheet1!$A$21</definedName>
    <definedName name="方法论">Sheet1!$A$16</definedName>
    <definedName name="仿真">Sheet1!$A$3</definedName>
    <definedName name="软件开发">Sheet1!$A$14</definedName>
    <definedName name="数学">Sheet1!$A$20</definedName>
    <definedName name="数值算法">Sheet1!$A$28</definedName>
    <definedName name="文章">Sheet1!$A$29</definedName>
    <definedName name="想法">Sheet1!$A$15</definedName>
    <definedName name="形函数">Sheet1!$A$12</definedName>
    <definedName name="有限元">Sheet1!$A$4</definedName>
  </definedNames>
  <calcPr calcId="162913" concurrentCalc="0"/>
  <customWorkbookViews>
    <customWorkbookView name="USER- - Personal View" guid="{D32DDA5F-3CB1-453E-AFB5-077E8E2B0FFC}" mergeInterval="0" personalView="1" maximized="1" xWindow="-8" yWindow="-8" windowWidth="1936" windowHeight="1096" tabRatio="238" activeSheetId="1"/>
    <customWorkbookView name="POOFEE - 个人视图" guid="{7CC382BC-6A8A-482F-BDE4-3F41D2AA452E}" mergeInterval="0" personalView="1" maximized="1" xWindow="-8" yWindow="32" windowWidth="1382" windowHeight="744" tabRatio="238" activeSheetId="1"/>
    <customWorkbookView name="USER- - 个人视图" guid="{F785157E-3338-49D1-8F88-C6A5BE082032}" autoUpdate="1" mergeInterval="15" personalView="1" maximized="1" xWindow="-8" yWindow="32" windowWidth="1936" windowHeight="1056" tabRatio="238"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T5" i="3" l="1"/>
  <c r="U5" i="3"/>
  <c r="Q6" i="3"/>
  <c r="P13" i="3"/>
  <c r="Q7" i="3"/>
  <c r="P14" i="3"/>
  <c r="Q8" i="3"/>
  <c r="P15" i="3"/>
  <c r="Q9" i="3"/>
  <c r="P16" i="3"/>
  <c r="Q10" i="3"/>
  <c r="P17" i="3"/>
  <c r="P18" i="3"/>
  <c r="P19" i="3"/>
  <c r="Q5" i="3"/>
  <c r="P12" i="3"/>
  <c r="W6" i="3"/>
  <c r="X6" i="3"/>
  <c r="W7" i="3"/>
  <c r="X7" i="3"/>
  <c r="W8" i="3"/>
  <c r="X8" i="3"/>
  <c r="W9" i="3"/>
  <c r="X9" i="3"/>
  <c r="W10" i="3"/>
  <c r="X10" i="3"/>
  <c r="W5" i="3"/>
  <c r="X5" i="3"/>
  <c r="T6" i="3"/>
  <c r="U6" i="3"/>
  <c r="R6" i="3"/>
  <c r="S6" i="3"/>
  <c r="V6" i="3"/>
  <c r="T7" i="3"/>
  <c r="U7" i="3"/>
  <c r="R7" i="3"/>
  <c r="S7" i="3"/>
  <c r="V7" i="3"/>
  <c r="T8" i="3"/>
  <c r="U8" i="3"/>
  <c r="R8" i="3"/>
  <c r="S8" i="3"/>
  <c r="V8" i="3"/>
  <c r="T9" i="3"/>
  <c r="U9" i="3"/>
  <c r="R9" i="3"/>
  <c r="S9" i="3"/>
  <c r="V9" i="3"/>
  <c r="T10" i="3"/>
  <c r="U10" i="3"/>
  <c r="R10" i="3"/>
  <c r="S10" i="3"/>
  <c r="V10" i="3"/>
  <c r="R5" i="3"/>
  <c r="S5" i="3"/>
  <c r="V5" i="3"/>
  <c r="C3"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44" i="3"/>
  <c r="J45" i="3"/>
  <c r="J46"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1"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2" i="3"/>
  <c r="C387" i="3"/>
  <c r="A387" i="3"/>
  <c r="A3" i="3"/>
  <c r="C4" i="3"/>
  <c r="A4" i="3"/>
  <c r="C5" i="3"/>
  <c r="A5" i="3"/>
  <c r="C6" i="3"/>
  <c r="A6" i="3"/>
  <c r="C7" i="3"/>
  <c r="A7" i="3"/>
  <c r="C8" i="3"/>
  <c r="A8" i="3"/>
  <c r="C9" i="3"/>
  <c r="A9" i="3"/>
  <c r="C10" i="3"/>
  <c r="A10" i="3"/>
  <c r="C11" i="3"/>
  <c r="A11" i="3"/>
  <c r="C12" i="3"/>
  <c r="A12" i="3"/>
  <c r="C13" i="3"/>
  <c r="A13" i="3"/>
  <c r="C14" i="3"/>
  <c r="A14" i="3"/>
  <c r="C15" i="3"/>
  <c r="A15" i="3"/>
  <c r="C16" i="3"/>
  <c r="A16" i="3"/>
  <c r="C17" i="3"/>
  <c r="A17" i="3"/>
  <c r="C18" i="3"/>
  <c r="A18" i="3"/>
  <c r="C19" i="3"/>
  <c r="A19" i="3"/>
  <c r="C20" i="3"/>
  <c r="A20" i="3"/>
  <c r="C21" i="3"/>
  <c r="A21" i="3"/>
  <c r="C22" i="3"/>
  <c r="A22" i="3"/>
  <c r="C23" i="3"/>
  <c r="A23" i="3"/>
  <c r="C24" i="3"/>
  <c r="A24" i="3"/>
  <c r="C25" i="3"/>
  <c r="A25" i="3"/>
  <c r="C26" i="3"/>
  <c r="A26" i="3"/>
  <c r="C27" i="3"/>
  <c r="A27" i="3"/>
  <c r="C28" i="3"/>
  <c r="A28" i="3"/>
  <c r="C29" i="3"/>
  <c r="A29" i="3"/>
  <c r="C30" i="3"/>
  <c r="A30" i="3"/>
  <c r="C31" i="3"/>
  <c r="A31" i="3"/>
  <c r="C32" i="3"/>
  <c r="A32" i="3"/>
  <c r="C33" i="3"/>
  <c r="A33" i="3"/>
  <c r="C34" i="3"/>
  <c r="A34" i="3"/>
  <c r="C35" i="3"/>
  <c r="A35" i="3"/>
  <c r="C36" i="3"/>
  <c r="A36" i="3"/>
  <c r="C37" i="3"/>
  <c r="A37" i="3"/>
  <c r="C38" i="3"/>
  <c r="A38" i="3"/>
  <c r="C39" i="3"/>
  <c r="A39" i="3"/>
  <c r="C40" i="3"/>
  <c r="A40" i="3"/>
  <c r="C41" i="3"/>
  <c r="A41" i="3"/>
  <c r="C42" i="3"/>
  <c r="A42" i="3"/>
  <c r="C43" i="3"/>
  <c r="A43" i="3"/>
  <c r="C44" i="3"/>
  <c r="A44" i="3"/>
  <c r="C45" i="3"/>
  <c r="A45" i="3"/>
  <c r="C46" i="3"/>
  <c r="A46" i="3"/>
  <c r="C47" i="3"/>
  <c r="A47" i="3"/>
  <c r="C48" i="3"/>
  <c r="A48" i="3"/>
  <c r="C49" i="3"/>
  <c r="A49" i="3"/>
  <c r="C50" i="3"/>
  <c r="A50" i="3"/>
  <c r="C51" i="3"/>
  <c r="A51" i="3"/>
  <c r="C52" i="3"/>
  <c r="A52" i="3"/>
  <c r="C53" i="3"/>
  <c r="A53" i="3"/>
  <c r="C54" i="3"/>
  <c r="A54" i="3"/>
  <c r="C55" i="3"/>
  <c r="A55" i="3"/>
  <c r="C56" i="3"/>
  <c r="A56" i="3"/>
  <c r="C57" i="3"/>
  <c r="A57" i="3"/>
  <c r="C58" i="3"/>
  <c r="A58" i="3"/>
  <c r="C59" i="3"/>
  <c r="A59" i="3"/>
  <c r="C60" i="3"/>
  <c r="A60" i="3"/>
  <c r="C61" i="3"/>
  <c r="A61" i="3"/>
  <c r="C62" i="3"/>
  <c r="A62" i="3"/>
  <c r="C63" i="3"/>
  <c r="A63" i="3"/>
  <c r="C64" i="3"/>
  <c r="A64" i="3"/>
  <c r="C65" i="3"/>
  <c r="A65" i="3"/>
  <c r="C66" i="3"/>
  <c r="A66" i="3"/>
  <c r="C67" i="3"/>
  <c r="A67" i="3"/>
  <c r="C68" i="3"/>
  <c r="A68" i="3"/>
  <c r="C69" i="3"/>
  <c r="A69" i="3"/>
  <c r="C70" i="3"/>
  <c r="A70" i="3"/>
  <c r="C71" i="3"/>
  <c r="A71" i="3"/>
  <c r="C72" i="3"/>
  <c r="A72" i="3"/>
  <c r="C73" i="3"/>
  <c r="A73" i="3"/>
  <c r="C74" i="3"/>
  <c r="A74" i="3"/>
  <c r="C75" i="3"/>
  <c r="A75" i="3"/>
  <c r="C76" i="3"/>
  <c r="A76" i="3"/>
  <c r="C77" i="3"/>
  <c r="A77" i="3"/>
  <c r="C78" i="3"/>
  <c r="A78" i="3"/>
  <c r="C79" i="3"/>
  <c r="A79" i="3"/>
  <c r="C80" i="3"/>
  <c r="A80" i="3"/>
  <c r="C81" i="3"/>
  <c r="A81" i="3"/>
  <c r="C82" i="3"/>
  <c r="A82" i="3"/>
  <c r="C83" i="3"/>
  <c r="A83" i="3"/>
  <c r="C84" i="3"/>
  <c r="A84" i="3"/>
  <c r="C85" i="3"/>
  <c r="A85" i="3"/>
  <c r="C86" i="3"/>
  <c r="A86" i="3"/>
  <c r="C87" i="3"/>
  <c r="A87" i="3"/>
  <c r="C88" i="3"/>
  <c r="A88" i="3"/>
  <c r="C89" i="3"/>
  <c r="A89" i="3"/>
  <c r="C90" i="3"/>
  <c r="A90" i="3"/>
  <c r="C91" i="3"/>
  <c r="A91" i="3"/>
  <c r="C92" i="3"/>
  <c r="A92" i="3"/>
  <c r="C93" i="3"/>
  <c r="A93" i="3"/>
  <c r="C94" i="3"/>
  <c r="A94" i="3"/>
  <c r="C95" i="3"/>
  <c r="A95" i="3"/>
  <c r="C96" i="3"/>
  <c r="A96" i="3"/>
  <c r="C97" i="3"/>
  <c r="A97" i="3"/>
  <c r="C98" i="3"/>
  <c r="A98" i="3"/>
  <c r="C99" i="3"/>
  <c r="A99" i="3"/>
  <c r="C100" i="3"/>
  <c r="A100" i="3"/>
  <c r="C101" i="3"/>
  <c r="A101" i="3"/>
  <c r="C102" i="3"/>
  <c r="A102" i="3"/>
  <c r="C103" i="3"/>
  <c r="A103" i="3"/>
  <c r="C104" i="3"/>
  <c r="A104" i="3"/>
  <c r="C105" i="3"/>
  <c r="A105" i="3"/>
  <c r="C106" i="3"/>
  <c r="A106" i="3"/>
  <c r="C107" i="3"/>
  <c r="A107" i="3"/>
  <c r="C108" i="3"/>
  <c r="A108" i="3"/>
  <c r="C109" i="3"/>
  <c r="A109" i="3"/>
  <c r="C110" i="3"/>
  <c r="A110" i="3"/>
  <c r="C111" i="3"/>
  <c r="A111" i="3"/>
  <c r="C112" i="3"/>
  <c r="A112" i="3"/>
  <c r="C113" i="3"/>
  <c r="A113" i="3"/>
  <c r="C114" i="3"/>
  <c r="A114" i="3"/>
  <c r="C115" i="3"/>
  <c r="A115" i="3"/>
  <c r="C116" i="3"/>
  <c r="A116" i="3"/>
  <c r="C117" i="3"/>
  <c r="A117" i="3"/>
  <c r="C118" i="3"/>
  <c r="A118" i="3"/>
  <c r="C119" i="3"/>
  <c r="A119" i="3"/>
  <c r="C120" i="3"/>
  <c r="A120" i="3"/>
  <c r="C121" i="3"/>
  <c r="A121" i="3"/>
  <c r="C122" i="3"/>
  <c r="A122" i="3"/>
  <c r="C123" i="3"/>
  <c r="A123" i="3"/>
  <c r="C124" i="3"/>
  <c r="A124" i="3"/>
  <c r="C125" i="3"/>
  <c r="A125" i="3"/>
  <c r="C126" i="3"/>
  <c r="A126" i="3"/>
  <c r="C127" i="3"/>
  <c r="A127" i="3"/>
  <c r="C128" i="3"/>
  <c r="A128" i="3"/>
  <c r="C129" i="3"/>
  <c r="A129" i="3"/>
  <c r="C130" i="3"/>
  <c r="A130" i="3"/>
  <c r="C131" i="3"/>
  <c r="A131" i="3"/>
  <c r="C132" i="3"/>
  <c r="A132" i="3"/>
  <c r="C133" i="3"/>
  <c r="A133" i="3"/>
  <c r="C134" i="3"/>
  <c r="A134" i="3"/>
  <c r="C135" i="3"/>
  <c r="A135" i="3"/>
  <c r="C136" i="3"/>
  <c r="A136" i="3"/>
  <c r="C137" i="3"/>
  <c r="A137" i="3"/>
  <c r="C138" i="3"/>
  <c r="A138" i="3"/>
  <c r="C139" i="3"/>
  <c r="A139" i="3"/>
  <c r="C140" i="3"/>
  <c r="A140" i="3"/>
  <c r="C141" i="3"/>
  <c r="A141" i="3"/>
  <c r="C142" i="3"/>
  <c r="A142" i="3"/>
  <c r="C143" i="3"/>
  <c r="A143" i="3"/>
  <c r="C144" i="3"/>
  <c r="A144" i="3"/>
  <c r="C145" i="3"/>
  <c r="A145" i="3"/>
  <c r="C146" i="3"/>
  <c r="A146" i="3"/>
  <c r="C147" i="3"/>
  <c r="A147" i="3"/>
  <c r="C148" i="3"/>
  <c r="A148" i="3"/>
  <c r="C149" i="3"/>
  <c r="A149" i="3"/>
  <c r="C150" i="3"/>
  <c r="A150" i="3"/>
  <c r="C151" i="3"/>
  <c r="A151" i="3"/>
  <c r="C152" i="3"/>
  <c r="A152" i="3"/>
  <c r="C153" i="3"/>
  <c r="A153" i="3"/>
  <c r="C154" i="3"/>
  <c r="A154" i="3"/>
  <c r="C155" i="3"/>
  <c r="A155" i="3"/>
  <c r="C156" i="3"/>
  <c r="A156" i="3"/>
  <c r="C157" i="3"/>
  <c r="A157" i="3"/>
  <c r="C158" i="3"/>
  <c r="A158" i="3"/>
  <c r="C159" i="3"/>
  <c r="A159" i="3"/>
  <c r="C160" i="3"/>
  <c r="A160" i="3"/>
  <c r="C161" i="3"/>
  <c r="A161" i="3"/>
  <c r="C162" i="3"/>
  <c r="A162" i="3"/>
  <c r="C163" i="3"/>
  <c r="A163" i="3"/>
  <c r="C164" i="3"/>
  <c r="A164" i="3"/>
  <c r="C165" i="3"/>
  <c r="A165" i="3"/>
  <c r="C166" i="3"/>
  <c r="A166" i="3"/>
  <c r="C167" i="3"/>
  <c r="A167" i="3"/>
  <c r="C168" i="3"/>
  <c r="A168" i="3"/>
  <c r="C169" i="3"/>
  <c r="A169" i="3"/>
  <c r="C170" i="3"/>
  <c r="A170" i="3"/>
  <c r="C171" i="3"/>
  <c r="A171" i="3"/>
  <c r="C172" i="3"/>
  <c r="A172" i="3"/>
  <c r="C173" i="3"/>
  <c r="A173" i="3"/>
  <c r="C174" i="3"/>
  <c r="A174" i="3"/>
  <c r="C175" i="3"/>
  <c r="A175" i="3"/>
  <c r="C176" i="3"/>
  <c r="A176" i="3"/>
  <c r="C177" i="3"/>
  <c r="A177" i="3"/>
  <c r="C178" i="3"/>
  <c r="A178" i="3"/>
  <c r="C179" i="3"/>
  <c r="A179" i="3"/>
  <c r="C180" i="3"/>
  <c r="A180" i="3"/>
  <c r="C181" i="3"/>
  <c r="A181" i="3"/>
  <c r="C182" i="3"/>
  <c r="A182" i="3"/>
  <c r="C183" i="3"/>
  <c r="A183" i="3"/>
  <c r="C184" i="3"/>
  <c r="A184" i="3"/>
  <c r="C185" i="3"/>
  <c r="A185" i="3"/>
  <c r="C186" i="3"/>
  <c r="A186" i="3"/>
  <c r="C187" i="3"/>
  <c r="A187" i="3"/>
  <c r="C188" i="3"/>
  <c r="A188" i="3"/>
  <c r="C189" i="3"/>
  <c r="A189" i="3"/>
  <c r="C190" i="3"/>
  <c r="A190" i="3"/>
  <c r="C191" i="3"/>
  <c r="A191" i="3"/>
  <c r="C192" i="3"/>
  <c r="A192" i="3"/>
  <c r="C193" i="3"/>
  <c r="A193" i="3"/>
  <c r="C194" i="3"/>
  <c r="A194" i="3"/>
  <c r="C195" i="3"/>
  <c r="A195" i="3"/>
  <c r="C196" i="3"/>
  <c r="A196" i="3"/>
  <c r="C197" i="3"/>
  <c r="A197" i="3"/>
  <c r="C198" i="3"/>
  <c r="A198" i="3"/>
  <c r="C199" i="3"/>
  <c r="A199" i="3"/>
  <c r="C200" i="3"/>
  <c r="A200" i="3"/>
  <c r="C201" i="3"/>
  <c r="A201" i="3"/>
  <c r="C202" i="3"/>
  <c r="A202" i="3"/>
  <c r="C203" i="3"/>
  <c r="A203" i="3"/>
  <c r="C204" i="3"/>
  <c r="A204" i="3"/>
  <c r="C205" i="3"/>
  <c r="A205" i="3"/>
  <c r="C206" i="3"/>
  <c r="A206" i="3"/>
  <c r="C207" i="3"/>
  <c r="A207" i="3"/>
  <c r="C208" i="3"/>
  <c r="A208" i="3"/>
  <c r="C209" i="3"/>
  <c r="A209" i="3"/>
  <c r="C210" i="3"/>
  <c r="A210" i="3"/>
  <c r="C211" i="3"/>
  <c r="A211" i="3"/>
  <c r="C212" i="3"/>
  <c r="A212" i="3"/>
  <c r="C213" i="3"/>
  <c r="A213" i="3"/>
  <c r="C214" i="3"/>
  <c r="A214" i="3"/>
  <c r="C215" i="3"/>
  <c r="A215" i="3"/>
  <c r="C216" i="3"/>
  <c r="A216" i="3"/>
  <c r="C217" i="3"/>
  <c r="A217" i="3"/>
  <c r="C218" i="3"/>
  <c r="A218" i="3"/>
  <c r="C219" i="3"/>
  <c r="A219" i="3"/>
  <c r="C220" i="3"/>
  <c r="A220" i="3"/>
  <c r="C221" i="3"/>
  <c r="A221" i="3"/>
  <c r="C222" i="3"/>
  <c r="A222" i="3"/>
  <c r="C223" i="3"/>
  <c r="A223" i="3"/>
  <c r="C224" i="3"/>
  <c r="A224" i="3"/>
  <c r="C225" i="3"/>
  <c r="A225" i="3"/>
  <c r="C226" i="3"/>
  <c r="A226" i="3"/>
  <c r="C227" i="3"/>
  <c r="A227" i="3"/>
  <c r="C228" i="3"/>
  <c r="A228" i="3"/>
  <c r="C229" i="3"/>
  <c r="A229" i="3"/>
  <c r="C230" i="3"/>
  <c r="A230" i="3"/>
  <c r="C231" i="3"/>
  <c r="A231" i="3"/>
  <c r="C232" i="3"/>
  <c r="A232" i="3"/>
  <c r="C233" i="3"/>
  <c r="A233" i="3"/>
  <c r="C234" i="3"/>
  <c r="A234" i="3"/>
  <c r="C235" i="3"/>
  <c r="A235" i="3"/>
  <c r="C236" i="3"/>
  <c r="A236" i="3"/>
  <c r="C237" i="3"/>
  <c r="A237" i="3"/>
  <c r="C238" i="3"/>
  <c r="A238" i="3"/>
  <c r="C239" i="3"/>
  <c r="A239" i="3"/>
  <c r="C240" i="3"/>
  <c r="A240" i="3"/>
  <c r="C241" i="3"/>
  <c r="A241" i="3"/>
  <c r="C242" i="3"/>
  <c r="A242" i="3"/>
  <c r="C243" i="3"/>
  <c r="A243" i="3"/>
  <c r="C244" i="3"/>
  <c r="A244" i="3"/>
  <c r="C245" i="3"/>
  <c r="A245" i="3"/>
  <c r="C246" i="3"/>
  <c r="A246" i="3"/>
  <c r="C247" i="3"/>
  <c r="A247" i="3"/>
  <c r="C248" i="3"/>
  <c r="A248" i="3"/>
  <c r="C249" i="3"/>
  <c r="A249" i="3"/>
  <c r="C250" i="3"/>
  <c r="A250" i="3"/>
  <c r="C251" i="3"/>
  <c r="A251" i="3"/>
  <c r="C252" i="3"/>
  <c r="A252" i="3"/>
  <c r="C253" i="3"/>
  <c r="A253" i="3"/>
  <c r="C254" i="3"/>
  <c r="A254" i="3"/>
  <c r="C255" i="3"/>
  <c r="A255" i="3"/>
  <c r="C256" i="3"/>
  <c r="A256" i="3"/>
  <c r="C257" i="3"/>
  <c r="A257" i="3"/>
  <c r="C258" i="3"/>
  <c r="A258" i="3"/>
  <c r="C259" i="3"/>
  <c r="A259" i="3"/>
  <c r="C260" i="3"/>
  <c r="A260" i="3"/>
  <c r="C261" i="3"/>
  <c r="A261" i="3"/>
  <c r="C262" i="3"/>
  <c r="A262" i="3"/>
  <c r="C263" i="3"/>
  <c r="A263" i="3"/>
  <c r="C264" i="3"/>
  <c r="A264" i="3"/>
  <c r="C265" i="3"/>
  <c r="A265" i="3"/>
  <c r="C266" i="3"/>
  <c r="A266" i="3"/>
  <c r="C267" i="3"/>
  <c r="A267" i="3"/>
  <c r="C268" i="3"/>
  <c r="A268" i="3"/>
  <c r="C269" i="3"/>
  <c r="A269" i="3"/>
  <c r="C270" i="3"/>
  <c r="A270" i="3"/>
  <c r="C271" i="3"/>
  <c r="A271" i="3"/>
  <c r="C272" i="3"/>
  <c r="A272" i="3"/>
  <c r="C273" i="3"/>
  <c r="A273" i="3"/>
  <c r="C274" i="3"/>
  <c r="A274" i="3"/>
  <c r="C275" i="3"/>
  <c r="A275" i="3"/>
  <c r="C276" i="3"/>
  <c r="A276" i="3"/>
  <c r="C277" i="3"/>
  <c r="A277" i="3"/>
  <c r="C278" i="3"/>
  <c r="A278" i="3"/>
  <c r="C279" i="3"/>
  <c r="A279" i="3"/>
  <c r="C280" i="3"/>
  <c r="A280" i="3"/>
  <c r="C281" i="3"/>
  <c r="A281" i="3"/>
  <c r="C282" i="3"/>
  <c r="A282" i="3"/>
  <c r="C283" i="3"/>
  <c r="A283" i="3"/>
  <c r="C284" i="3"/>
  <c r="A284" i="3"/>
  <c r="C285" i="3"/>
  <c r="A285" i="3"/>
  <c r="C286" i="3"/>
  <c r="A286" i="3"/>
  <c r="C287" i="3"/>
  <c r="A287" i="3"/>
  <c r="C288" i="3"/>
  <c r="A288" i="3"/>
  <c r="C289" i="3"/>
  <c r="A289" i="3"/>
  <c r="C290" i="3"/>
  <c r="A290" i="3"/>
  <c r="C291" i="3"/>
  <c r="A291" i="3"/>
  <c r="C292" i="3"/>
  <c r="A292" i="3"/>
  <c r="C293" i="3"/>
  <c r="A293" i="3"/>
  <c r="C294" i="3"/>
  <c r="A294" i="3"/>
  <c r="C295" i="3"/>
  <c r="A295" i="3"/>
  <c r="C296" i="3"/>
  <c r="A296" i="3"/>
  <c r="C297" i="3"/>
  <c r="A297" i="3"/>
  <c r="C298" i="3"/>
  <c r="A298" i="3"/>
  <c r="C299" i="3"/>
  <c r="A299" i="3"/>
  <c r="C300" i="3"/>
  <c r="A300" i="3"/>
  <c r="C301" i="3"/>
  <c r="A301" i="3"/>
  <c r="C302" i="3"/>
  <c r="A302" i="3"/>
  <c r="C303" i="3"/>
  <c r="A303" i="3"/>
  <c r="C304" i="3"/>
  <c r="A304" i="3"/>
  <c r="C305" i="3"/>
  <c r="A305" i="3"/>
  <c r="C306" i="3"/>
  <c r="A306" i="3"/>
  <c r="C307" i="3"/>
  <c r="A307" i="3"/>
  <c r="C308" i="3"/>
  <c r="A308" i="3"/>
  <c r="C309" i="3"/>
  <c r="A309" i="3"/>
  <c r="C310" i="3"/>
  <c r="A310" i="3"/>
  <c r="C311" i="3"/>
  <c r="A311" i="3"/>
  <c r="C312" i="3"/>
  <c r="A312" i="3"/>
  <c r="C313" i="3"/>
  <c r="A313" i="3"/>
  <c r="C314" i="3"/>
  <c r="A314" i="3"/>
  <c r="C315" i="3"/>
  <c r="A315" i="3"/>
  <c r="C316" i="3"/>
  <c r="A316" i="3"/>
  <c r="C317" i="3"/>
  <c r="A317" i="3"/>
  <c r="C318" i="3"/>
  <c r="A318" i="3"/>
  <c r="C319" i="3"/>
  <c r="A319" i="3"/>
  <c r="C320" i="3"/>
  <c r="A320" i="3"/>
  <c r="C321" i="3"/>
  <c r="A321" i="3"/>
  <c r="C322" i="3"/>
  <c r="A322" i="3"/>
  <c r="C323" i="3"/>
  <c r="A323" i="3"/>
  <c r="C324" i="3"/>
  <c r="A324" i="3"/>
  <c r="C325" i="3"/>
  <c r="A325" i="3"/>
  <c r="C326" i="3"/>
  <c r="A326" i="3"/>
  <c r="C327" i="3"/>
  <c r="A327" i="3"/>
  <c r="C328" i="3"/>
  <c r="A328" i="3"/>
  <c r="C329" i="3"/>
  <c r="A329" i="3"/>
  <c r="C330" i="3"/>
  <c r="A330" i="3"/>
  <c r="C331" i="3"/>
  <c r="A331" i="3"/>
  <c r="C332" i="3"/>
  <c r="A332" i="3"/>
  <c r="C333" i="3"/>
  <c r="A333" i="3"/>
  <c r="C334" i="3"/>
  <c r="A334" i="3"/>
  <c r="C335" i="3"/>
  <c r="A335" i="3"/>
  <c r="C336" i="3"/>
  <c r="A336" i="3"/>
  <c r="C337" i="3"/>
  <c r="A337" i="3"/>
  <c r="C338" i="3"/>
  <c r="A338" i="3"/>
  <c r="C339" i="3"/>
  <c r="A339" i="3"/>
  <c r="C340" i="3"/>
  <c r="A340" i="3"/>
  <c r="C341" i="3"/>
  <c r="A341" i="3"/>
  <c r="C342" i="3"/>
  <c r="A342" i="3"/>
  <c r="C343" i="3"/>
  <c r="A343" i="3"/>
  <c r="C344" i="3"/>
  <c r="A344" i="3"/>
  <c r="C345" i="3"/>
  <c r="A345" i="3"/>
  <c r="C346" i="3"/>
  <c r="A346" i="3"/>
  <c r="C347" i="3"/>
  <c r="A347" i="3"/>
  <c r="C348" i="3"/>
  <c r="A348" i="3"/>
  <c r="C349" i="3"/>
  <c r="A349" i="3"/>
  <c r="C350" i="3"/>
  <c r="A350" i="3"/>
  <c r="C351" i="3"/>
  <c r="A351" i="3"/>
  <c r="C352" i="3"/>
  <c r="A352" i="3"/>
  <c r="C353" i="3"/>
  <c r="A353" i="3"/>
  <c r="C354" i="3"/>
  <c r="A354" i="3"/>
  <c r="C355" i="3"/>
  <c r="A355" i="3"/>
  <c r="C356" i="3"/>
  <c r="A356" i="3"/>
  <c r="C357" i="3"/>
  <c r="A357" i="3"/>
  <c r="C358" i="3"/>
  <c r="A358" i="3"/>
  <c r="C359" i="3"/>
  <c r="A359" i="3"/>
  <c r="C360" i="3"/>
  <c r="A360" i="3"/>
  <c r="C361" i="3"/>
  <c r="A361" i="3"/>
  <c r="C362" i="3"/>
  <c r="A362" i="3"/>
  <c r="C363" i="3"/>
  <c r="A363" i="3"/>
  <c r="C364" i="3"/>
  <c r="A364" i="3"/>
  <c r="C365" i="3"/>
  <c r="A365" i="3"/>
  <c r="C366" i="3"/>
  <c r="A366" i="3"/>
  <c r="C367" i="3"/>
  <c r="A367" i="3"/>
  <c r="C368" i="3"/>
  <c r="A368" i="3"/>
  <c r="C369" i="3"/>
  <c r="A369" i="3"/>
  <c r="C370" i="3"/>
  <c r="A370" i="3"/>
  <c r="C371" i="3"/>
  <c r="A371" i="3"/>
  <c r="C372" i="3"/>
  <c r="A372" i="3"/>
  <c r="C373" i="3"/>
  <c r="A373" i="3"/>
  <c r="C374" i="3"/>
  <c r="A374" i="3"/>
  <c r="C375" i="3"/>
  <c r="A375" i="3"/>
  <c r="C376" i="3"/>
  <c r="A376" i="3"/>
  <c r="C377" i="3"/>
  <c r="A377" i="3"/>
  <c r="C378" i="3"/>
  <c r="A378" i="3"/>
  <c r="C379" i="3"/>
  <c r="A379" i="3"/>
  <c r="C380" i="3"/>
  <c r="A380" i="3"/>
  <c r="C381" i="3"/>
  <c r="A381" i="3"/>
  <c r="C382" i="3"/>
  <c r="A382" i="3"/>
  <c r="C383" i="3"/>
  <c r="A383" i="3"/>
  <c r="C384" i="3"/>
  <c r="A384" i="3"/>
  <c r="C385" i="3"/>
  <c r="A385" i="3"/>
  <c r="C386" i="3"/>
  <c r="A386" i="3"/>
  <c r="C2" i="3"/>
  <c r="A2" i="3"/>
</calcChain>
</file>

<file path=xl/sharedStrings.xml><?xml version="1.0" encoding="utf-8"?>
<sst xmlns="http://schemas.openxmlformats.org/spreadsheetml/2006/main" count="359" uniqueCount="320">
  <si>
    <t>周</t>
    <phoneticPr fontId="4" type="noConversion"/>
  </si>
  <si>
    <t>第1周</t>
    <phoneticPr fontId="4" type="noConversion"/>
  </si>
  <si>
    <t>第2周</t>
  </si>
  <si>
    <t>总结</t>
    <phoneticPr fontId="4" type="noConversion"/>
  </si>
  <si>
    <t>本月WBS制订与执行之间是否存在偏差，偏差原因分析：</t>
    <phoneticPr fontId="4" type="noConversion"/>
  </si>
  <si>
    <t>月份</t>
    <phoneticPr fontId="4" type="noConversion"/>
  </si>
  <si>
    <t>周</t>
    <phoneticPr fontId="4" type="noConversion"/>
  </si>
  <si>
    <t>每周任务目标</t>
    <phoneticPr fontId="4" type="noConversion"/>
  </si>
  <si>
    <t>修订后的每周任务目标</t>
    <phoneticPr fontId="4" type="noConversion"/>
  </si>
  <si>
    <t>实际完成任务</t>
    <phoneticPr fontId="4" type="noConversion"/>
  </si>
  <si>
    <t>未完成任务</t>
    <phoneticPr fontId="4" type="noConversion"/>
  </si>
  <si>
    <t>未完成任务原因，已采取措施，解决程度</t>
    <phoneticPr fontId="4" type="noConversion"/>
  </si>
  <si>
    <t>第3周</t>
    <phoneticPr fontId="4" type="noConversion"/>
  </si>
  <si>
    <t>第4周</t>
    <phoneticPr fontId="4" type="noConversion"/>
  </si>
  <si>
    <t>10月</t>
    <phoneticPr fontId="4" type="noConversion"/>
  </si>
  <si>
    <t>11月</t>
    <phoneticPr fontId="4" type="noConversion"/>
  </si>
  <si>
    <t>12月</t>
    <phoneticPr fontId="4" type="noConversion"/>
  </si>
  <si>
    <t>1月</t>
    <phoneticPr fontId="4" type="noConversion"/>
  </si>
  <si>
    <t>LOG</t>
    <phoneticPr fontId="1" type="noConversion"/>
  </si>
  <si>
    <t xml:space="preserve"> </t>
    <phoneticPr fontId="1" type="noConversion"/>
  </si>
  <si>
    <t>HIGH</t>
    <phoneticPr fontId="1" type="noConversion"/>
  </si>
  <si>
    <t>LOW</t>
    <phoneticPr fontId="1" type="noConversion"/>
  </si>
  <si>
    <t>OPEN</t>
    <phoneticPr fontId="1" type="noConversion"/>
  </si>
  <si>
    <t>CLOSE</t>
    <phoneticPr fontId="1" type="noConversion"/>
  </si>
  <si>
    <t>H-L</t>
    <phoneticPr fontId="1" type="noConversion"/>
  </si>
  <si>
    <t>O-L</t>
    <phoneticPr fontId="1" type="noConversion"/>
  </si>
  <si>
    <t>H-O</t>
    <phoneticPr fontId="1" type="noConversion"/>
  </si>
  <si>
    <t>H-C</t>
    <phoneticPr fontId="1" type="noConversion"/>
  </si>
  <si>
    <t>定义名称</t>
    <phoneticPr fontId="1" type="noConversion"/>
  </si>
  <si>
    <t>MATLAB；</t>
    <phoneticPr fontId="1" type="noConversion"/>
  </si>
  <si>
    <t>仿真；</t>
    <phoneticPr fontId="1" type="noConversion"/>
  </si>
  <si>
    <t>有限元；</t>
    <phoneticPr fontId="1" type="noConversion"/>
  </si>
  <si>
    <t>TLM；</t>
    <phoneticPr fontId="1" type="noConversion"/>
  </si>
  <si>
    <t>Qt；</t>
    <phoneticPr fontId="1" type="noConversion"/>
  </si>
  <si>
    <t>C++；</t>
    <phoneticPr fontId="1" type="noConversion"/>
  </si>
  <si>
    <t>电磁场；</t>
    <phoneticPr fontId="1" type="noConversion"/>
  </si>
  <si>
    <t>VC；</t>
    <phoneticPr fontId="1" type="noConversion"/>
  </si>
  <si>
    <t>泊松方程；</t>
    <phoneticPr fontId="1" type="noConversion"/>
  </si>
  <si>
    <t>FEMM；</t>
    <phoneticPr fontId="1" type="noConversion"/>
  </si>
  <si>
    <t>形函数；</t>
    <phoneticPr fontId="1" type="noConversion"/>
  </si>
  <si>
    <t>EXCEL；</t>
    <phoneticPr fontId="1" type="noConversion"/>
  </si>
  <si>
    <t>软件开发；</t>
    <phoneticPr fontId="1" type="noConversion"/>
  </si>
  <si>
    <t>想法；</t>
    <phoneticPr fontId="1" type="noConversion"/>
  </si>
  <si>
    <t>方法论；</t>
    <phoneticPr fontId="1" type="noConversion"/>
  </si>
  <si>
    <t>并行计算；</t>
    <phoneticPr fontId="1" type="noConversion"/>
  </si>
  <si>
    <t>OPENMP；</t>
    <phoneticPr fontId="1" type="noConversion"/>
  </si>
  <si>
    <t>FLUX；</t>
    <phoneticPr fontId="1" type="noConversion"/>
  </si>
  <si>
    <t>数学；</t>
    <phoneticPr fontId="1" type="noConversion"/>
  </si>
  <si>
    <t>电磁脉冲；</t>
    <phoneticPr fontId="1" type="noConversion"/>
  </si>
  <si>
    <t>Adams；</t>
    <phoneticPr fontId="1" type="noConversion"/>
  </si>
  <si>
    <t>Solidworks；</t>
    <phoneticPr fontId="1" type="noConversion"/>
  </si>
  <si>
    <t>ANSYS；</t>
    <phoneticPr fontId="1" type="noConversion"/>
  </si>
  <si>
    <t>标签</t>
    <phoneticPr fontId="1" type="noConversion"/>
  </si>
  <si>
    <t>SOLVE</t>
    <phoneticPr fontId="1" type="noConversion"/>
  </si>
  <si>
    <t>openCASCADE；</t>
    <phoneticPr fontId="1" type="noConversion"/>
  </si>
  <si>
    <t>MFC；</t>
    <phoneticPr fontId="1" type="noConversion"/>
  </si>
  <si>
    <t>GIT;</t>
    <phoneticPr fontId="1" type="noConversion"/>
  </si>
  <si>
    <t>数值算法；</t>
    <phoneticPr fontId="1" type="noConversion"/>
  </si>
  <si>
    <t>文章；</t>
    <phoneticPr fontId="1" type="noConversion"/>
  </si>
  <si>
    <t>LaTex；</t>
    <phoneticPr fontId="1" type="noConversion"/>
  </si>
  <si>
    <t>试验1：单线程下牛顿迭代与TLM迭代的比较</t>
    <phoneticPr fontId="1" type="noConversion"/>
  </si>
  <si>
    <t>试验2：多线程下的比较</t>
    <phoneticPr fontId="1" type="noConversion"/>
  </si>
  <si>
    <t>有可能是因为导纳太多？</t>
    <phoneticPr fontId="1" type="noConversion"/>
  </si>
  <si>
    <t>不能使用那种方式判断误差，以为那个精度是superLU求解出来的</t>
    <phoneticPr fontId="1" type="noConversion"/>
  </si>
  <si>
    <t>考虑简化模型，之前将正负导纳分开的原因是可以一起处理，因为正负需要判断，乍一想觉得可能麻烦</t>
    <phoneticPr fontId="1" type="noConversion"/>
  </si>
  <si>
    <t>程序还是要添加多线程支持，不然就是个程序</t>
    <phoneticPr fontId="1" type="noConversion"/>
  </si>
  <si>
    <t>在ubuntu下，superLUDIST编译成功了，是按照网上的一篇帖子做的，但是最后运行的时候MPI出现了问题，没有运行起来，说是找不到文件，所以可能是MPI的使用问题</t>
    <phoneticPr fontId="1" type="noConversion"/>
  </si>
  <si>
    <t>另外superLUdist版本使用最新的版本进行编译的时候，会出现一些问题，目前编译没有问题的是3.3版本</t>
    <phoneticPr fontId="1" type="noConversion"/>
  </si>
  <si>
    <t>还不清楚superLU编译的时候为什么需要metris这个库，不知道是不是必须的</t>
    <phoneticPr fontId="1" type="noConversion"/>
  </si>
  <si>
    <t>所需要做的实验，相同的模型下，使用NR迭代需要多少个步数，多长的时间，单线程下，TLM迭代需要多少步数，多长的时间</t>
    <phoneticPr fontId="1" type="noConversion"/>
  </si>
  <si>
    <t>TLM 的迭代收敛步数能不能控制到跟NR相近，如果能的话，那么计算时间将大大的优于NR迭代，如果不能的话，怎样是TLM迭代的计算时间达到与NR迭代匹敌的水平。</t>
    <phoneticPr fontId="1" type="noConversion"/>
  </si>
  <si>
    <t>在多线程的支持下，比较NR和TLM的计算效率。</t>
    <phoneticPr fontId="1" type="noConversion"/>
  </si>
  <si>
    <t>openMP的计算时间那么长，可能是因为每一次loop的代码量太大。</t>
    <phoneticPr fontId="1" type="noConversion"/>
  </si>
  <si>
    <t>精简模型，将变量减少到最少。</t>
    <phoneticPr fontId="1" type="noConversion"/>
  </si>
  <si>
    <t>superLU在ubuntu下的测试例程似乎也运行了。但是不知道在Windows下面编译能否通过啊，应该是需要pthread的支持，为什么需要这个支持啊，不是有MPI啊。</t>
    <phoneticPr fontId="1" type="noConversion"/>
  </si>
  <si>
    <t>话说superLU的MT版本和DIST版本的实现到底有什么区别？包含关系？</t>
    <phoneticPr fontId="1" type="noConversion"/>
  </si>
  <si>
    <t>Qt急需添加多线程支持啊，程序都卡死了！！！</t>
    <phoneticPr fontId="1" type="noConversion"/>
  </si>
  <si>
    <t>什么关系？一个CPU有多个核心，多线程技术在一个CPU上用的是一个核还是几个？多核怎么？</t>
    <phoneticPr fontId="1" type="noConversion"/>
  </si>
  <si>
    <t>Multi-core systems vs. multi-CPU systems</t>
    <phoneticPr fontId="1" type="noConversion"/>
  </si>
  <si>
    <t>C++当中如果使用molloc函数在子函数当中分配的空间，但是在主函数当中能将空间释放掉吗？</t>
    <phoneticPr fontId="1" type="noConversion"/>
  </si>
  <si>
    <t>我已经记不清TLM的原理了，有的地方正负也搞不清应该怎么去配置了，这可怎么个好。。。</t>
    <phoneticPr fontId="1" type="noConversion"/>
  </si>
  <si>
    <t>之前说的，如果是一个导纳的话，应该是正的，如果是受控电源的话，导纳认为是负值，但是并没有按照负值来处理啊，而是用的绝对值，但是这样算出来并没有出现什么大的问题，只是某些值出现了问题，关键在于不确定是不是这个导致的。隔一个月再看代码，简直。是相反数吗？</t>
    <phoneticPr fontId="1" type="noConversion"/>
  </si>
  <si>
    <t>原来那个必须取绝对值是因为那个就是传输线的导纳啊，必须是正值。</t>
    <phoneticPr fontId="1" type="noConversion"/>
  </si>
  <si>
    <t>C语言当中，free函数是怎么知道释放多大的空间的？</t>
    <phoneticPr fontId="1" type="noConversion"/>
  </si>
  <si>
    <t>自从excel经常出问题就没有怎么写了</t>
    <phoneticPr fontId="1" type="noConversion"/>
  </si>
  <si>
    <t>minGW与VC编译器有什么区别？</t>
    <phoneticPr fontId="1" type="noConversion"/>
  </si>
  <si>
    <t>qt Creator跟vs差不多啊，如果只是单纯的用qt不用整vs那么复杂啊，qt的项目导入到vs之后，就不能直接在qt当中打开了</t>
    <phoneticPr fontId="1" type="noConversion"/>
  </si>
  <si>
    <t>qt的项目pro文件怎么写，要区分不同的编译平台和类型这样的</t>
    <phoneticPr fontId="1" type="noConversion"/>
  </si>
  <si>
    <t>qt也可以使用深色主题</t>
    <phoneticPr fontId="1" type="noConversion"/>
  </si>
  <si>
    <t>qt怎样使用git，我觉得还是本地的比较方便些</t>
    <phoneticPr fontId="1" type="noConversion"/>
  </si>
  <si>
    <t>pro文件当中可不可以使用宏啊</t>
    <phoneticPr fontId="1" type="noConversion"/>
  </si>
  <si>
    <t>发现新版的visio可以使用坐标精确的控制，然而一旦图比较大的话，细节比较多的话就不容易了。</t>
    <phoneticPr fontId="1" type="noConversion"/>
  </si>
  <si>
    <t>qt绘制云图和3d图</t>
    <phoneticPr fontId="1" type="noConversion"/>
  </si>
  <si>
    <t>qt比较不懂的就是那些pro文件工程设置了</t>
    <phoneticPr fontId="1" type="noConversion"/>
  </si>
  <si>
    <t>QT pro 添加带空格的路径以及添加库文件的正确方法</t>
    <phoneticPr fontId="1" type="noConversion"/>
  </si>
  <si>
    <t xml:space="preserve">如何添加带空格的路径？
用这个：$$quote()
如何添加库？看下面添加mysql路径的例子:
INCLUDEPATH += $$quote(C:\Program Files (x86)\MySQL\MySQL Server 5.6\include)
LIBS +=  -L$$quote(C:\Program Files (x86)\MySQL\MySQL Server 5.6\lib)   -llibmysql
</t>
    <phoneticPr fontId="1" type="noConversion"/>
  </si>
  <si>
    <t>问题来源：在使用MPI时，将程序并行实现了，运行时需要在dos窗口下输入批处理命令，以完成程序的执行。
如：mpiexec -localroot -n 6 d:/mpi/pro.exe
但每次这样挺麻烦的，就将批处理命令写在bat文件中，需要运行时直接双击运行bat文件即可。
但使用MPI实现的程序是软件功能的一部分，需要在软件使用过程中从软件中进行调用，实现MPI的并行处理，上面的方法就不可行了，上面的方法单独用还可以，但是要将功能集成在软件中，就需要另想办法了。</t>
    <phoneticPr fontId="1" type="noConversion"/>
  </si>
  <si>
    <t xml:space="preserve">解决办法：system函数
函数原型：
int system (const char* command);
该函数作用是执行系统命令，system函数是C语言标准库函数，因此在C++中也可以使用，加上头文件stdlib.h。
使用方法：
方法1.
system("mpiexec -localroot -n 3 d:/mpi/pro.exe"); 
方法2
将批处理命令写入bat文件中，然后将bat文件路径作为system的参数
system("D:\\mpi\\pro.bat");  </t>
    <phoneticPr fontId="1" type="noConversion"/>
  </si>
  <si>
    <t>我在MPI代码中有一些中间结果需要打印出来，但是实际运行时，只有在main函数return了之后，那些 printf 语句才一口气的打到屏幕上，只要main函数没return，还在运行，程序就好像无视printf一般，这是为什么啊？</t>
    <phoneticPr fontId="1" type="noConversion"/>
  </si>
  <si>
    <t>每个printf之后调用fflush函数试试，或者在中间不要endl，在结果用endl，相当于fflush。</t>
    <phoneticPr fontId="1" type="noConversion"/>
  </si>
  <si>
    <t>qt creatoreditor卡</t>
    <phoneticPr fontId="1" type="noConversion"/>
  </si>
  <si>
    <t>mpi会把程序拷贝n分吗？</t>
    <phoneticPr fontId="1" type="noConversion"/>
  </si>
  <si>
    <t>mpirun will execute a number of "processes" on the machine. The cpu or core where these processes are executed is operating-system dependent. On a N cpu machines with M cores on each cpu, you have room for N*M processes running at full speed.
But, typically:
If you have multiple cores, each process will run on a separate core
If you ask for more processes than the available core*cpus, everything will run, but with a lower efficiency (yes, you can run multi-process jobs on a single-cpu single-core machine...)
If you are using a queuing system or a preconfigured MPI system for which a list of remote machines exists, the allocation will be distributed on the remote machines.
(Depending of the mpi implementation, there might be some options to force a specific cpu or core, but you should not need to worry about that).
Distribution of processes to cores and processors is handled by the operating system and the MPI implementation. Running on a desktop, the operating system will generally put each process on a different core, potentially redistributing processes during run-time. In larger systems such a s a supercomputer or a cluster, the distribution is handled by resource managers such as SLURM. However this happens, one or multiple processes will be assigned to each core.
Regarding hardware, a core can run only a single process at a time. Technologies such as hyper-threading allows multiple processes to share the resources of a single core. There are cases where two or more processes per core is optimal. For instance, if a processes is doing a large amount of file I/O another may take its place and do computation while the first is hung on a read or write.
In short, give MPI the number of processes you want to execute. Distribution of these processes is then handled transparent to the user. The number of processes that you use should be determined by requirements of the application (powers of 2, number of files to be read), the number of cores available, and the optimal number of processes per core for the application.</t>
    <phoneticPr fontId="1" type="noConversion"/>
  </si>
  <si>
    <t>OpenMP is a way to program on shared memory devices. This means that the parallelism occurs where every parallel thread has access to all of your data.
You can think of it as: parallelism can happen during execution of a specific for loop by splitting up the loop among the different threads.
MPI is a way to program on distributed memory devices. This means that the parallelism occurs where every parallel process is working in its own memory space in isolation from the others.
You can think of it as: every bit of code you've written is executed independently by every process. The parallelism occurs because you tell each process exactly which part of the global problem they should be working on based entirely on their process ID.
The way in which you write an OpenMP and MPI program, of course, is also very different.</t>
    <phoneticPr fontId="1" type="noConversion"/>
  </si>
  <si>
    <t xml:space="preserve">Difference between MPI and OpenMP </t>
    <phoneticPr fontId="1" type="noConversion"/>
  </si>
  <si>
    <t>armadillo使用C++11编译的时候，默认就使用了64位的整数，但是superLU并不支持。</t>
    <phoneticPr fontId="1" type="noConversion"/>
  </si>
  <si>
    <t>我是怎样调试出superlu的问题的</t>
    <phoneticPr fontId="1" type="noConversion"/>
  </si>
  <si>
    <t>根据官方的编译说明，编译superlu，报错的时候，定位到了相应的源代码文件，我就查看了附近的相关的文件，这时候发现superlu采用一个不知道什么的编程哲学思想，自带了debug的代码，但是被关闭了，于是我就尝试打开debug，重新编译之后，终于又精确的定位到了错误，但是只是知道哪里错误了，但是为什么会报出这一个错误感觉还是很模糊，于是想到，既然我可以编译，那就用printf进行输出呗，这样总可以。于是我就尝试输出矩阵是不是读写正确，等等，很多信息，最主要的是输出了稀疏矩阵存储的那几个变量，一输出才发现原来为啥计算得到的数组长度是负数，每两个的数组索引之间都被添加了好几个0，我就立马明白了armadillo使用了更宽的int类型。于是就去查找如何关闭。查看了armadillo的安装说明，发现只要是使用C++11标准的编译器，就会默认的打开int64的宏指令。好吧。我只是想要简单的实现，如何根据坐标和值生成一个标准的稀疏矩阵。但是我查看了armadillo的构造函数的代码，高大上的模板，用了几行匪夷所思的语句就实现了。真是给跪了。</t>
    <phoneticPr fontId="1" type="noConversion"/>
  </si>
  <si>
    <t>我觉得应该明天或者后天就把这件事情给结束掉，该放松放松，不能再这么拖下去了。其实，对于矩阵的求解算法还有很多的库，以后有机会都希望能尝试一下。</t>
    <phoneticPr fontId="1" type="noConversion"/>
  </si>
  <si>
    <t>之前一直没时间去继续写这个log，翻了一下以前的，觉得还是有点用的，所以决定继续写下去。</t>
    <phoneticPr fontId="1" type="noConversion"/>
  </si>
  <si>
    <t>现在我已经实现了在TLM的仿真程序里，使用了并行的superLU求解方法，即MT版本，虽然程序还需要进一步的修改，因为有很多潜在的风险在那里，但是目前最重要最关键的问题还是收敛问题，如果收敛问题能够很好的解决掉，那么都很容易的解释了。我翻看了一下以前的log文件，发现在平面情况下，也是存在这种问题的，而且平面情况存在的一个比较不好的问题是，TLM和NR之间有误差，这个误差的解决需要在理论公式的地方添加一个比例系数。所以现在如何去判定不收敛的原因，需要什么技术什么方法，都是需要灵感的，希望最后的结果能够满意。</t>
    <phoneticPr fontId="1" type="noConversion"/>
  </si>
  <si>
    <t>不知道我给superLUMT各个地方的代码都添加了openmp处理一直，速度会不会有所提升呢？当然不会有很大提升的，因为时间本来很小，但是还是要测试一下，然后</t>
    <phoneticPr fontId="1" type="noConversion"/>
  </si>
  <si>
    <t>有没有必要进行进一步的迭代优化处理，还是把这一步删掉，节省时间</t>
    <phoneticPr fontId="1" type="noConversion"/>
  </si>
  <si>
    <t>tlm要不要进行串行和并行之间的结果处理？不并行也就是用一个核算倍，恩这个问题解决了</t>
    <phoneticPr fontId="1" type="noConversion"/>
  </si>
  <si>
    <t>要进行nr与tlm之间计算时间的对比，但是nr里面要不要使用并行的superlu呢？应该使用吧，这样比较公平一点。</t>
    <phoneticPr fontId="1" type="noConversion"/>
  </si>
  <si>
    <t>那么迭代步数都设置为多少比较合适呢？</t>
    <phoneticPr fontId="1" type="noConversion"/>
  </si>
  <si>
    <t>还要先用粗网设置nr迭代，求出结果，然后用tlm迭代进一步求出精确结果，但是前提建立在能够收敛的程度上。</t>
    <phoneticPr fontId="1" type="noConversion"/>
  </si>
  <si>
    <t>文章里要着重使用哪些图表？</t>
    <phoneticPr fontId="1" type="noConversion"/>
  </si>
  <si>
    <t>不太确定是什么原因引起的不收敛</t>
    <phoneticPr fontId="1" type="noConversion"/>
  </si>
  <si>
    <t>是2D还是轴对称？</t>
    <phoneticPr fontId="1" type="noConversion"/>
  </si>
  <si>
    <t>对于2D情况，似乎增大Y，并没有出现明显的不收敛现象，而是表现的非常稳定，相反，减小Y，就会出现很大的稳定误差。</t>
    <phoneticPr fontId="1" type="noConversion"/>
  </si>
  <si>
    <t>但是并没有出现那种无限大的不收敛的情况，而是在合理的范围内不断的振荡，我并没有进行数值约束。可能是由于Y的取值不对，导致误差很大的样子？但是还有一点直觉上感觉不对的是，轴对称的情况，增大miu的时候，才导致了不收敛，等价于减小Y，哦，原来是这样子。是不是没有检测到2D无限大的情况？其实是有的？</t>
    <phoneticPr fontId="1" type="noConversion"/>
  </si>
  <si>
    <t>遇到了一件奇怪的事情</t>
    <phoneticPr fontId="1" type="noConversion"/>
  </si>
  <si>
    <t>2D的情况，迭代求解，稳定的时候，出来的结果最大是十几，但是把这个求出来的miu值作为迭代，发现结果又变成4了。</t>
    <phoneticPr fontId="1" type="noConversion"/>
  </si>
  <si>
    <t>改正错误之后，发现2D的时候也是不收敛的，但是没有出现无限大的计算值。哦，我想起来了，无限大值得是A，而不是miu，当A无限大的时候，也就是B很大，也就是miu很小了。</t>
    <phoneticPr fontId="1" type="noConversion"/>
  </si>
  <si>
    <t>所以结论就是不收敛不是轴对称才有的问题，而是二者都有的，之前的文献没有察觉吗？他们没有使用近似值去做这一实验吗？还是只是根据bergeron图直接说出了这个猜想？确实从bergeron图当中，很明显就能看得出如果猜测值非常接近真实值，那么计算过程就会加快，但是如果扩大到非常大的模型，矩阵的情况的话，是不是就不会是这样子了？所以还是要好好想一下这个非常多的迭代的模型，为什么会导致非常不稳定发生，为什么必须得从一个非精确值开始？这种像下雨一样的不收敛情况之前也是遇到过的。难道又是某个地方写错了一个字符？</t>
    <phoneticPr fontId="1" type="noConversion"/>
  </si>
  <si>
    <t>看了PSIPICE的论文，发现里面对于非线性的求解，使用的是NR迭代，就是将非线性表达式进行泰勒展开，然后只选择第一项，也就是切线，使用这条切线，用线性代替非线性，直线的斜率为导纳，直线的y轴偏移为并联电流源大小，乍一想这种方法是不是很类似，在我们的迭代当中，也是用的这种处理，区别在于，他的导纳和电流源都在变化，而我们设置的是不变的导纳，变化的电流，这不就是割线吗？</t>
    <phoneticPr fontId="1" type="noConversion"/>
  </si>
  <si>
    <t>我在pspice的那篇论文当中看到了相似的描述，里面所使用的非线性求解方式也遇到了不收敛的问题，而且它还找到了原因，我觉得跟我这个也很类似，能够解决我的问题，其实，之前我就添加了限定，对收敛起到一定的效果，但是对于误差影响很大，没有很好的解决。</t>
    <phoneticPr fontId="1" type="noConversion"/>
  </si>
  <si>
    <t>要不要在文章当中提及，这种方法的收敛性问题，其实不是那篇文献当中所讲的那样，无条件的问题，他是有一定的前提条件的。但是我不确定是不是因为我程序或者哪儿思路的问题导致的，因为似乎大家都是公认的这种方法所带来的无条件的收敛效果。所以。。。</t>
    <phoneticPr fontId="1" type="noConversion"/>
  </si>
  <si>
    <t>两个方法是相似的，只是一个是割线，一个是切线，难道真正的牛顿迭代法是这样的？我感觉哪儿不太对，因为我对比了一下NR迭代的示意曲线，发现TLM跟他相比其实应该有更好的收敛性才对，应该具有很好的处理溢出的操作。但是好像没有？怎么去确定？</t>
    <phoneticPr fontId="1" type="noConversion"/>
  </si>
  <si>
    <t>啊，我明白了，TLM迭代法无条件收敛可能是对的，只是在程序当中，使用的并不是真正的传输线迭代，而是牛顿迭代，TLM迭代法会有正负斜率的变化，但是牛顿迭代只有正斜率和竖直线两种，从根本上的原理去找问题，才能理清思路。</t>
    <phoneticPr fontId="1" type="noConversion"/>
  </si>
  <si>
    <t>想线性网络入射的时候，求解出了电势，然后应该再反射，直线和电源线会有一个交点，过这个交点作一条斜率为导纳的直线，然后这条直线与非线性的交点就是所求的值，然后不断迭代，但是我们求出了那个电势之后怎么处理的呢？我们直接用这个电势求出了B和miu的值，也就是做了一条竖直线与非线性曲线的交点啊。那为什么只是当初始值跟真实值相近的时候不收敛？这说不通，因为相近的话，不太可能没有交点。</t>
    <phoneticPr fontId="1" type="noConversion"/>
  </si>
  <si>
    <t>关于为什么不收敛？</t>
    <phoneticPr fontId="1" type="noConversion"/>
  </si>
  <si>
    <t>我觉得是这样的，通过画图，分析，一般来说，如果斜率非常的接近真值，那么应该很容易收敛的，但是为何就没有呢？我猜是这样的，因为有些点是处于饱和区域的，这些点的位置本来就非常的靠近收敛区域，所以绘制出的直线与他的交点就很高，即使你的猜测值很接近，所求的结果相差也很大。那么下一个问题就是如何计算反射了，如果计算反射收敛的话，那么这个猜想就被验证了。从绘制出的miu的分布图可以看出，有很大的一部分都是在饱和区的，线性区也有一部分点，希望能说明这个问题。</t>
    <phoneticPr fontId="1" type="noConversion"/>
  </si>
  <si>
    <t>问题知道了，那现在的主要问题有以下几个</t>
    <phoneticPr fontId="1" type="noConversion"/>
  </si>
  <si>
    <t>第一，需要求解一组非线性方程组，也就是用牛顿迭代法反求出三角单元上的三个电势，好有难度，那就只好让反射回来的时候传输线的阻抗为0，这样做一条水平的电源线，求出那个交点，这样是不是简单点，不需要迭代，计算速度还快，而且还保证了无条件收敛这个优势，额，但是好像是，这样还是需要求非线性方程组啊；第二，思考牛顿迭代的劣势，其实牛顿迭代是有劣势的，它实际上也有一个初始值，也就是猜测值，当这个猜测值处于陡峭的上升阶段的时候，就很有可能也出现非常大的值，但是似乎因为牛顿迭代的优越性，这种方式似乎很少遇到，但还是有的；第三，如果使用牛顿迭代计算第一步的初始值，那就是需要考虑一下由粗分网与细分网之间的对应关系。</t>
    <phoneticPr fontId="1" type="noConversion"/>
  </si>
  <si>
    <t>要考虑文章的点</t>
    <phoneticPr fontId="1" type="noConversion"/>
  </si>
  <si>
    <t>传输线上反射的是电势还是电压啊？</t>
    <phoneticPr fontId="1" type="noConversion"/>
  </si>
  <si>
    <t>我在HB函数的参数上乘了一个缩小系数，当这个系数足够小的时候，就很好的收敛了，而不是振荡，我无法马上实现负的斜率，所以我就类比了这种思想，也就是让这个值往回去找，而不是往大的方向去找。</t>
    <phoneticPr fontId="1" type="noConversion"/>
  </si>
  <si>
    <t>这样的缺点就是慢，但是至少证明了是可以收敛的，接下来就是看怎么弄负的斜率了。</t>
    <phoneticPr fontId="1" type="noConversion"/>
  </si>
  <si>
    <t>怎样建立电压和电势之间的联系？</t>
    <phoneticPr fontId="1" type="noConversion"/>
  </si>
  <si>
    <t>再次开始</t>
    <phoneticPr fontId="1" type="noConversion"/>
  </si>
  <si>
    <t>其实我似乎并没有做出来</t>
    <phoneticPr fontId="1" type="noConversion"/>
  </si>
  <si>
    <t>电压源与电流源并联,电流源可忽略,简化为一个电压源 电压源与电流源串联,电压源可忽略,简化为一个电流源</t>
    <phoneticPr fontId="1" type="noConversion"/>
  </si>
  <si>
    <t>也仅仅就是一个月没写而已吧</t>
    <phoneticPr fontId="1" type="noConversion"/>
  </si>
  <si>
    <t>在做的轴对称当中找出新问题，整理一篇中文</t>
    <phoneticPr fontId="1" type="noConversion"/>
  </si>
  <si>
    <t>查找关于3D静磁场有限元的计算</t>
    <phoneticPr fontId="1" type="noConversion"/>
  </si>
  <si>
    <t>查找关于磁场计算的整个关系网络</t>
    <phoneticPr fontId="1" type="noConversion"/>
  </si>
  <si>
    <t>局限性是不是还有基函数的选择</t>
    <phoneticPr fontId="1" type="noConversion"/>
  </si>
  <si>
    <t>当前选的是线性的</t>
    <phoneticPr fontId="1" type="noConversion"/>
  </si>
  <si>
    <t>四边形</t>
    <phoneticPr fontId="1" type="noConversion"/>
  </si>
  <si>
    <t>动态</t>
    <phoneticPr fontId="1" type="noConversion"/>
  </si>
  <si>
    <t>含永磁</t>
    <phoneticPr fontId="1" type="noConversion"/>
  </si>
  <si>
    <t>每一时间步，重新分网，迭代，计算，后处理，下一步。</t>
    <phoneticPr fontId="1" type="noConversion"/>
  </si>
  <si>
    <t>分网技术</t>
    <phoneticPr fontId="1" type="noConversion"/>
  </si>
  <si>
    <t>收敛性</t>
    <phoneticPr fontId="1" type="noConversion"/>
  </si>
  <si>
    <t>有限元最初的想法是什么？</t>
    <phoneticPr fontId="1" type="noConversion"/>
  </si>
  <si>
    <t>所有的操作都是应该去践行那个猜想</t>
    <phoneticPr fontId="1" type="noConversion"/>
  </si>
  <si>
    <t>scalar magnetic potential finite element</t>
    <phoneticPr fontId="1" type="noConversion"/>
  </si>
  <si>
    <t>3D的有限元求解好难，网上也没有现成的程序。</t>
    <phoneticPr fontId="1" type="noConversion"/>
  </si>
  <si>
    <t>三维的有限元实在不好看啊，而且还是双标量法，得花费一些时间了。</t>
    <phoneticPr fontId="1" type="noConversion"/>
  </si>
  <si>
    <t>怎么处理边界条件啊，而且还是不同介质的地方。</t>
    <phoneticPr fontId="1" type="noConversion"/>
  </si>
  <si>
    <t>什么是开域磁系统？闭域磁系统？</t>
    <phoneticPr fontId="1" type="noConversion"/>
  </si>
  <si>
    <t>标量位和矢量位求解各有何优缺点？</t>
    <phoneticPr fontId="1" type="noConversion"/>
  </si>
  <si>
    <t>静电场当中，泊松方程边值问题</t>
    <phoneticPr fontId="1" type="noConversion"/>
  </si>
  <si>
    <t>泊松方程的边值问题转化为条件变分问题</t>
    <phoneticPr fontId="1" type="noConversion"/>
  </si>
  <si>
    <t>标量位函数用插值进行表示</t>
    <phoneticPr fontId="1" type="noConversion"/>
  </si>
  <si>
    <t>这里面的基函数是每一个点的在各个单元里面的基函数的加和，但是呢，每一个单元属于不同的区域，所以相当于是很多个分段函数加和吧。</t>
    <phoneticPr fontId="1" type="noConversion"/>
  </si>
  <si>
    <t>comsol支持多物理场的原理是什么？</t>
    <phoneticPr fontId="1" type="noConversion"/>
  </si>
  <si>
    <t>学习freefem当中的编程方法</t>
    <phoneticPr fontId="1" type="noConversion"/>
  </si>
  <si>
    <t>comsol可以和MATLAB联合，</t>
    <phoneticPr fontId="1" type="noConversion"/>
  </si>
  <si>
    <t>在5.2版本当中需要从comsol接口打开MATLAB，以调用comsol的库。</t>
    <phoneticPr fontId="1" type="noConversion"/>
  </si>
  <si>
    <t>MATLAB读取comsol的mesh文件</t>
    <phoneticPr fontId="1" type="noConversion"/>
  </si>
  <si>
    <t>计算3D有限元</t>
    <phoneticPr fontId="1" type="noConversion"/>
  </si>
  <si>
    <t>comsol mphtxt文件结构</t>
    <phoneticPr fontId="1" type="noConversion"/>
  </si>
  <si>
    <t>comsol四面体单元的编号是怎样的？</t>
    <phoneticPr fontId="1" type="noConversion"/>
  </si>
  <si>
    <t>怎样用一个算法检查是不是右手螺旋排列？</t>
    <phoneticPr fontId="1" type="noConversion"/>
  </si>
  <si>
    <t>用flux或者comsol进行一个静电场的仿真，来和数值计算结果进行对比</t>
    <phoneticPr fontId="1" type="noConversion"/>
  </si>
  <si>
    <t>1、节点坐标；
2、边界点上的节点编号；
3、边界点的编号；
4、边界线上的节点编号；
5、与边界上节点对应的边界线的编号；
6、边界面上的单元面的三个节点编号；
7、边界上单元面所在的边界面，也就是没有分网之前的，编号；
8、四面体的四个顶点；
9、每个四面体所在的域。</t>
    <phoneticPr fontId="1" type="noConversion"/>
  </si>
  <si>
    <t>含有边界条件的，如何得到他的装配矩阵</t>
    <phoneticPr fontId="1" type="noConversion"/>
  </si>
  <si>
    <t>maxFEM的源代码</t>
    <phoneticPr fontId="1" type="noConversion"/>
  </si>
  <si>
    <t>以前知道的都是关于边界上的已知，但是现在遇到的是内部电势已知，这是一回事吗？还是边界包括外部边界和内部边界？</t>
    <phoneticPr fontId="1" type="noConversion"/>
  </si>
  <si>
    <t>但是，我随便设置的电荷密度什么的会导致不收敛吗？我的目的是为了检验传输线迭代能不能用在3D上，所以，我自己设一个可以接受的值，然后同时对比牛顿迭代与传输线迭代的结果，不就可以了。</t>
    <phoneticPr fontId="1" type="noConversion"/>
  </si>
  <si>
    <t>觉得还是应该先学会爬，然后再学走，接着再学如何跑</t>
    <phoneticPr fontId="1" type="noConversion"/>
  </si>
  <si>
    <t>对啊，泊松方程找不到静磁场的例子，可以去找找结构力学当中的啊，这肯定有很多吧。</t>
    <phoneticPr fontId="1" type="noConversion"/>
  </si>
  <si>
    <t>Adams当中，当柔性体有一个初始形变时，该如何设置模型？</t>
    <phoneticPr fontId="1" type="noConversion"/>
  </si>
  <si>
    <t>好像是仿真前先施加一个外力使柔性体发生形变，然后保存该模型为新模型，在这个模型基础上进行编辑操作。</t>
    <phoneticPr fontId="1" type="noConversion"/>
  </si>
  <si>
    <t>平行板电容器的方程式是一个拉普拉斯方程，净电荷为0，电势是强加上去的。</t>
    <phoneticPr fontId="1" type="noConversion"/>
  </si>
  <si>
    <t>需要找到所有在边界上的点，然后这些点的电势都是已知的</t>
    <phoneticPr fontId="1" type="noConversion"/>
  </si>
  <si>
    <t>净电荷虽然为0，也就是方程组的右侧是0，这不是意味着电路当中没有了电流源，因为某些节点的电势是已知的，移到右侧，就有了。对于边界值为0的地方，这些点就不用处理。</t>
    <phoneticPr fontId="1" type="noConversion"/>
  </si>
  <si>
    <t>对啊，如果边界值不为0，怎么装配矩阵啊？</t>
    <phoneticPr fontId="1" type="noConversion"/>
  </si>
  <si>
    <t>具体到编程实现，怎样处理很多的边界？怎样标记边界体、面、线、点，怎样实现高效？</t>
    <phoneticPr fontId="1" type="noConversion"/>
  </si>
  <si>
    <t>有限元里的自由度是什么概念？</t>
    <phoneticPr fontId="1" type="noConversion"/>
  </si>
  <si>
    <t>Adams仿真的时候出现奇怪的弯曲</t>
    <phoneticPr fontId="1" type="noConversion"/>
  </si>
  <si>
    <t>删掉导入时候带的一些乱七八糟的东西</t>
    <phoneticPr fontId="1" type="noConversion"/>
  </si>
  <si>
    <t>平台从哪一个点开始入手？</t>
    <phoneticPr fontId="1" type="noConversion"/>
  </si>
  <si>
    <t>how to rearrange the global matrix?especially when it comes to sparse matrix?</t>
    <phoneticPr fontId="1" type="noConversion"/>
  </si>
  <si>
    <t>用matlab的时候，不是稀疏矩阵，可以在装配的时候处理吧？</t>
    <phoneticPr fontId="1" type="noConversion"/>
  </si>
  <si>
    <t>第一次求出来的电势的分布不对。</t>
    <phoneticPr fontId="1" type="noConversion"/>
  </si>
  <si>
    <t>含有边界的有限元方程组的右项是怎么得到的？</t>
    <phoneticPr fontId="1" type="noConversion"/>
  </si>
  <si>
    <t>nonlinear partial differential equations</t>
    <phoneticPr fontId="1" type="noConversion"/>
  </si>
  <si>
    <t>非线性项指的是某一项的变化率不是线性的，</t>
    <phoneticPr fontId="1" type="noConversion"/>
  </si>
  <si>
    <t>找到一个开源程序</t>
    <phoneticPr fontId="1" type="noConversion"/>
  </si>
  <si>
    <t>https://fenicsproject.org/documentation/tutorial/nonlinear.html</t>
    <phoneticPr fontId="1" type="noConversion"/>
  </si>
  <si>
    <t xml:space="preserve">Section 2 part A and B should be explained in more detail. I’m missing the discretisation process, the used shape function, etc. </t>
    <phoneticPr fontId="1" type="noConversion"/>
  </si>
  <si>
    <t>A further clarification with regard on the implementation of the TLM in the FE method would still be useful.</t>
    <phoneticPr fontId="1" type="noConversion"/>
  </si>
  <si>
    <t>A comparison between the original reluctivity matrix and the reluctivity matrix in the TLM FEM for the axisymmetric case would be insightful.</t>
    <phoneticPr fontId="1" type="noConversion"/>
  </si>
  <si>
    <t>Page 2 Y is the admittance matrix while on page 3 it is the stiffness matrix</t>
    <phoneticPr fontId="1" type="noConversion"/>
  </si>
  <si>
    <t xml:space="preserve">Page 2 it would be easier to give the index to the used component of the magnetic vector component </t>
    <phoneticPr fontId="1" type="noConversion"/>
  </si>
  <si>
    <t>A typo: first page, line 42 “sped up” should be “speed up”</t>
    <phoneticPr fontId="1" type="noConversion"/>
  </si>
  <si>
    <t>TLM method and FEA application are already discussed in last decade, please, this paper should be shown more contribution and to satisfy the field of J. Magn.</t>
    <phoneticPr fontId="1" type="noConversion"/>
  </si>
  <si>
    <t xml:space="preserve">According to the Figure 6 result compared to the Figure 7, please, to show more clear and get more explanation, such as initial condition and electromagnetic device model structure definition, etc. </t>
    <phoneticPr fontId="1" type="noConversion"/>
  </si>
  <si>
    <t xml:space="preserve">In Figures 9 and 11, it should be compared N-R and TLM solution in FEA results could be obtained correcting results in this study. </t>
    <phoneticPr fontId="1" type="noConversion"/>
  </si>
  <si>
    <t xml:space="preserve">In Figures 12, 13 and 14, it was only shown how to get more faster computational efficiency and saving calculation time, however, electromagnetic device in nonlinear magnetostatic consideration to compare a prototype of development device, will be more appropriated for IEEE J. of Magnetics if this study has made a revision and fully consideration. </t>
    <phoneticPr fontId="1" type="noConversion"/>
  </si>
  <si>
    <t>In Figure 10, B-H curve of DT4E material should be defined measurement method and equipment application, it might be related with formula 18.</t>
    <phoneticPr fontId="1" type="noConversion"/>
  </si>
  <si>
    <t xml:space="preserve">English and grammar, please, make more consider and revise, for example, in Section I introduction, row of 45, [1-3] proposed a parallel...., should be revised, also included in row of 48, 25, 36, 42 in grammar writing, etc. </t>
    <phoneticPr fontId="1" type="noConversion"/>
  </si>
  <si>
    <t>In Section 3, which is the main contribution of the paper, the authors describe a contactor and aims to present that treating the nonlinearity by TLM is more efficient than using the traditional Newton-Raphson (N-R) method. Unfortunately, this presentation is not clear/satisfactory.</t>
    <phoneticPr fontId="1" type="noConversion"/>
  </si>
  <si>
    <t>In Fig. 8 there are flat triangles, which makes the approximation error high, thus, the solution in Fig. 11 might be far from real. Please discretize both the coarse and fine problem again while preserving shape-regularity (minimum angle condition) of the triangles. Correspondingly recalculate all the results depicted in Figs. 11-14.</t>
    <phoneticPr fontId="1" type="noConversion"/>
  </si>
  <si>
    <t>In Fig. 12 it is not clear whether you preconditioned N-R on the coarse grid or not. If not, please do so to make the comparison fair.</t>
    <phoneticPr fontId="1" type="noConversion"/>
  </si>
  <si>
    <t>What is the size of the coarse problem? In Fig. 12 the N-R preconditioner is taking about 0.2 second, which would mean that the coarse problem is much smaller than 42536 elements, see the last N-R bar in Fig. 14.</t>
    <phoneticPr fontId="1" type="noConversion"/>
  </si>
  <si>
    <t>Please give all the numbers of iterations of the two-level N-R as well as the two-level NR-TLM on both coarse and fine grid.</t>
    <phoneticPr fontId="1" type="noConversion"/>
  </si>
  <si>
    <t xml:space="preserve">If TLM is still winning, explain why it is so. In my experience, the combined Newton-multigrid (or 2-grid) method has always been the best choice for the quasi-linear FEM analysis. Resolving the nonlinearity typically takes a few (less than 10) Newton iterations. I do not understand why TLM replacing Newton could do the job better. </t>
    <phoneticPr fontId="1" type="noConversion"/>
  </si>
  <si>
    <t>将A、B两部分阐述的更加清楚一些，尤其是离散过程，使用的形函数等。</t>
    <phoneticPr fontId="1" type="noConversion"/>
  </si>
  <si>
    <t>有限元当中的TLM方法的实现应该阐述清楚一些。</t>
    <phoneticPr fontId="1" type="noConversion"/>
  </si>
  <si>
    <t>就是将泊松方程给化简掉。</t>
    <phoneticPr fontId="1" type="noConversion"/>
  </si>
  <si>
    <t>对比磁阻矩阵。</t>
    <phoneticPr fontId="1" type="noConversion"/>
  </si>
  <si>
    <t>歧义。</t>
    <phoneticPr fontId="1" type="noConversion"/>
  </si>
  <si>
    <t>语法错误。</t>
    <phoneticPr fontId="1" type="noConversion"/>
  </si>
  <si>
    <t>研究的侧重不符合杂志的主题。他认为减少了计算时间并不是杂志的topic之一。</t>
    <phoneticPr fontId="1" type="noConversion"/>
  </si>
  <si>
    <t>意思是这个TLM方法已经在上个十年讨论过了，文章的贡献不足以体现价值。但是他有可能混淆了这个方法，因为搜索文献的时候并没有搜索到很多相关的文献。</t>
    <phoneticPr fontId="1" type="noConversion"/>
  </si>
  <si>
    <t>TLM迭代原理图需要详细解释。</t>
    <phoneticPr fontId="1" type="noConversion"/>
  </si>
  <si>
    <t>结果的展示需要对比NR与TLM。这个句子读起来不通顺啊。</t>
    <phoneticPr fontId="1" type="noConversion"/>
  </si>
  <si>
    <t>这个对比时间不是他想要的结果。</t>
    <phoneticPr fontId="1" type="noConversion"/>
  </si>
  <si>
    <t>BH曲线应该指明测量方法？</t>
    <phoneticPr fontId="1" type="noConversion"/>
  </si>
  <si>
    <t>在他看来，TLM原理并没有阐释的很清楚。</t>
    <phoneticPr fontId="1" type="noConversion"/>
  </si>
  <si>
    <t>什么是Flat Triangle？第一、图8当中粗糙的分网只是一种为了读者看得更明白的示意图，实际处理会精细些；第二、这个粗糙分网得到的计算值，决定的是计算的收敛速率，不影响计算精度。他的建议是重新分网。重新计算结果。啊啊啊啊啊</t>
    <phoneticPr fontId="1" type="noConversion"/>
  </si>
  <si>
    <t>NR也需要precondition。</t>
    <phoneticPr fontId="1" type="noConversion"/>
  </si>
  <si>
    <t>想知道粗分网的规模是多大。</t>
    <phoneticPr fontId="1" type="noConversion"/>
  </si>
  <si>
    <t>想要知道迭代步数。</t>
    <phoneticPr fontId="1" type="noConversion"/>
  </si>
  <si>
    <t>解释TLM比NR快的原因。少于10步，然后再加上precondition的话，可能会差不多，不知道他的问题是什么规模。</t>
    <phoneticPr fontId="1" type="noConversion"/>
  </si>
  <si>
    <r>
      <t xml:space="preserve">Review IEEE Magnetic aims and scope, it was focused on basic physics and engineering of magnetism, magnetic materials, applied magnetics, magnetic devices, and magnetic data storage, respectively. However, this study is to show a lots of results in reduction of computational time. </t>
    </r>
    <r>
      <rPr>
        <sz val="11"/>
        <color rgb="FFC00000"/>
        <rFont val="方正报宋简体"/>
        <family val="3"/>
        <charset val="134"/>
      </rPr>
      <t>Actually, it was seldom to discuss electromagnetic device in nonlinear axisymmetric magnetostatic results.</t>
    </r>
    <phoneticPr fontId="1" type="noConversion"/>
  </si>
  <si>
    <t>也许审稿人只是没看懂我所说的。</t>
    <phoneticPr fontId="1" type="noConversion"/>
  </si>
  <si>
    <t>有限元分网需要注意</t>
    <phoneticPr fontId="1" type="noConversion"/>
  </si>
  <si>
    <t>Mesh generation has certain rules that must be followed at all times:
• For a triangular mesh, the shape of triangles must be close to equilateral.
• For a quadrilateral mesh, the shape of quadrilaterals must be close to square.
• Nodes must appear at source points.
• The ﬁnite element mesh must accurately represent the geometrical domain of the
problem.
• In regions where the solution is expected to have large variations, the elements must be
sufﬁciently small.
• Avoid elements with very large aspect ratios, i.e., the ratio of the largest side to the
smallest side.
• Number the nodes in ascending order starting from 1. The numbering of the nodes
directly affects the bandwidth of the global matrix.
• There must be no overlap of elements.
• Neighboring elements must share a common edge.
• An interior node (nonboundary node) must belong to at least three elements.</t>
    <phoneticPr fontId="1" type="noConversion"/>
  </si>
  <si>
    <t>paper里公式旁边的标点符号怎么加？</t>
    <phoneticPr fontId="1" type="noConversion"/>
  </si>
  <si>
    <t>软件操作过程要做好记录整理。不能不知道怎么一下就好使了。。，交给别人，不能马上做出来，给自己找麻烦。</t>
    <phoneticPr fontId="1" type="noConversion"/>
  </si>
  <si>
    <t>qt如何使用git？</t>
    <phoneticPr fontId="1" type="noConversion"/>
  </si>
  <si>
    <t>如何查看git目录？</t>
    <phoneticPr fontId="1" type="noConversion"/>
  </si>
  <si>
    <t>通过qtcreator的gui操作了版本控制，然后用命令行还可以继续进行控制吗？</t>
    <phoneticPr fontId="1" type="noConversion"/>
  </si>
  <si>
    <t>visio在圆当中添加圆心</t>
    <phoneticPr fontId="1" type="noConversion"/>
  </si>
  <si>
    <t>添加一个连接点</t>
    <phoneticPr fontId="1" type="noConversion"/>
  </si>
  <si>
    <t>如何在vision当中画任意曲线</t>
    <phoneticPr fontId="1" type="noConversion"/>
  </si>
  <si>
    <t>连接线，选择曲线。</t>
    <phoneticPr fontId="1" type="noConversion"/>
  </si>
  <si>
    <t>visio当中粘贴的位置是跟随指针的。</t>
    <phoneticPr fontId="1" type="noConversion"/>
  </si>
  <si>
    <t>visio当中两条线段不用去调节端点对其，把他们trim掉，，多余线段删掉即可。</t>
    <phoneticPr fontId="1" type="noConversion"/>
  </si>
  <si>
    <t>2D Axisymmetric models have proven to be very valuable to the science and engineering communities, both in the past and currently, as first-cut evaluations of potential physical behavior under the influence of external stimuli. 
The 2D Axisymmetric model responses and other such ancillary information are gathered and screened early in a project for initial evaluation and potentially for later use in building higher-dimensionality (3D) field-based (electrical, magnetic, etc.) models.</t>
    <phoneticPr fontId="1" type="noConversion"/>
  </si>
  <si>
    <t>tools-options-graph，鼠标放在user defined symbols下方，按ctrl+x,再去掉speed mode show watermark前的勾，点击ok,后边会出现提示save as origin's startup options，点“是”，如果再出现“C”保存关闭工程再打开就不会有“C”了。</t>
    <phoneticPr fontId="1" type="noConversion"/>
  </si>
  <si>
    <t>origin 软件绘图左侧出现一个大C</t>
    <phoneticPr fontId="1" type="noConversion"/>
  </si>
  <si>
    <t>origin导出图片去除白边</t>
    <phoneticPr fontId="1" type="noConversion"/>
  </si>
  <si>
    <t>导出的时候，选择导出选项，border，0.</t>
    <phoneticPr fontId="1" type="noConversion"/>
  </si>
  <si>
    <t>unicode-math</t>
    <phoneticPr fontId="1" type="noConversion"/>
  </si>
  <si>
    <t>setmathfont{}</t>
    <phoneticPr fontId="1" type="noConversion"/>
  </si>
  <si>
    <t>xelatex cannot find qtcore4.dll</t>
    <phoneticPr fontId="1" type="noConversion"/>
  </si>
  <si>
    <t xml:space="preserve">copy it </t>
    <phoneticPr fontId="1" type="noConversion"/>
  </si>
  <si>
    <t>新的迭代图有可能说明无解的情况</t>
    <phoneticPr fontId="1" type="noConversion"/>
  </si>
  <si>
    <t>Ax=b如果无解的话，superLU怎么处理？</t>
    <phoneticPr fontId="1" type="noConversion"/>
  </si>
  <si>
    <t>xelatex的pdf也可以打开啊，点击右侧的adobe图标</t>
    <phoneticPr fontId="1" type="noConversion"/>
  </si>
  <si>
    <t>tortoisegit追踪重命名</t>
    <phoneticPr fontId="1" type="noConversion"/>
  </si>
  <si>
    <t>点击文件右键，选择它的菜单。</t>
    <phoneticPr fontId="1" type="noConversion"/>
  </si>
  <si>
    <t>在word2010中粘贴快捷键Ctrl+V不能用</t>
    <phoneticPr fontId="1" type="noConversion"/>
  </si>
  <si>
    <t>在word中选中要复制的内容，按快捷键Ctrl+V粘贴不能用。而右击鼠标右键却能够粘贴上。可能是装上了MathType公式编辑器，而导致的冲突。可以看到在word的工具栏的MathType工具栏。解决粘贴快捷键Ctrl+V不能用的问题就是取消word和公式编辑器MathType的关联。点击word中左上角的文件，点击下面的选项，进入word选项。在word选项中，点击加载项，找到MathType Commands 6 For Word.dotm在下方的管理处选择模板，然后点击转到进行下一步操作。在模板和加载项的模板中，去掉MathType Commands 6 For Word.dotm前面的小勾，点击确定.然后就可以看到工具栏上的MathType工具不见了，再复制内容试试Ctrl+V快捷键就能用了！！</t>
    <phoneticPr fontId="1" type="noConversion"/>
  </si>
  <si>
    <t>永磁、迭代收敛性、时间、</t>
    <phoneticPr fontId="1" type="noConversion"/>
  </si>
  <si>
    <t>试试你蹲迭代法</t>
    <phoneticPr fontId="1" type="noConversion"/>
  </si>
  <si>
    <t>通过TortoiseGit上传项目到GitHub</t>
    <phoneticPr fontId="1" type="noConversion"/>
  </si>
  <si>
    <t>Latex怎么安装库？</t>
    <phoneticPr fontId="1" type="noConversion"/>
  </si>
  <si>
    <t>怎样让别人提交到github？</t>
    <phoneticPr fontId="1" type="noConversion"/>
  </si>
  <si>
    <t>如何用两台电脑使用一个github仓库</t>
    <phoneticPr fontId="1" type="noConversion"/>
  </si>
  <si>
    <t>二分法程序里面有一个bug，少数的点不能匹配</t>
    <phoneticPr fontId="1" type="noConversion"/>
  </si>
  <si>
    <t xml:space="preserve"> miny = mymin(mymin(a,b),c);
            /*binary search to find the index */
            int bottom = 0, top = d34.size() - 1;
            int position;
            if(d34[bottom].x &lt;= minx &amp;&amp; d34[top].x &gt;= minx){
                while(bottom &lt;= top){
                    position = (bottom + top) &gt;&gt; 1;
                    if(d34[position].x &gt;= minx &amp;&amp; d34[position - 1].x &lt; minx){
                        break;
                    }
                    if(d34[position].x &lt; minx){
                        bottom = position + 1;
                    }else{
                        top = position - 1;
                    }
                }
            }</t>
    <phoneticPr fontId="1" type="noConversion"/>
  </si>
  <si>
    <t>comsol是怎么建永磁模型的？</t>
    <phoneticPr fontId="1" type="noConversion"/>
  </si>
  <si>
    <t>轴对称、永磁、接触器、</t>
    <phoneticPr fontId="1" type="noConversion"/>
  </si>
  <si>
    <t>含永磁的工作原理</t>
    <phoneticPr fontId="1" type="noConversion"/>
  </si>
  <si>
    <t>永磁的充磁</t>
    <phoneticPr fontId="1" type="noConversion"/>
  </si>
  <si>
    <t>flux11.2 不安装dongle driver，不安装sp1</t>
    <phoneticPr fontId="1" type="noConversion"/>
  </si>
  <si>
    <t>环形的好像充磁比较复杂，需要特制。装配也有问题。</t>
    <phoneticPr fontId="1" type="noConversion"/>
  </si>
  <si>
    <t>电磁力怎么算？永磁对铁芯的吸力怎么计算？</t>
    <phoneticPr fontId="1" type="noConversion"/>
  </si>
  <si>
    <t>在FLUX当中建立轴对称的，含环形永磁的，911模型。仿出不同位置的磁场以及电磁力。</t>
    <phoneticPr fontId="1" type="noConversion"/>
  </si>
  <si>
    <t>看添加永磁之后程序怎么写。</t>
    <phoneticPr fontId="1" type="noConversion"/>
  </si>
  <si>
    <t>flux的gxf导出几何模型</t>
    <phoneticPr fontId="1" type="noConversion"/>
  </si>
  <si>
    <t>怎样查看comsol里面每个体的编号与物理区域的对应。</t>
    <phoneticPr fontId="1" type="noConversion"/>
  </si>
  <si>
    <t>有一个选择</t>
    <phoneticPr fontId="1" type="noConversion"/>
  </si>
  <si>
    <t>DXF文件读取程序</t>
    <phoneticPr fontId="1" type="noConversion"/>
  </si>
  <si>
    <t>加不加永磁公式有什么不一样</t>
    <phoneticPr fontId="1" type="noConversion"/>
  </si>
  <si>
    <t>电磁力公式怎么计算？</t>
    <phoneticPr fontId="1" type="noConversion"/>
  </si>
  <si>
    <t>如何使用comsol分好网络？</t>
    <phoneticPr fontId="1" type="noConversion"/>
  </si>
  <si>
    <t>LATEX、plain TEX、conTEX有什么区别？</t>
    <phoneticPr fontId="1" type="noConversion"/>
  </si>
  <si>
    <t>如何让气隙附近分网更准</t>
    <phoneticPr fontId="1" type="noConversion"/>
  </si>
  <si>
    <t>分网之前，选择边分网，然后选择气隙附近的边界，把边分成小段，然后选择三角单元分网，对电流区进行整齐分网，然后再选择三角单元分网，对其余部分进行分网。</t>
    <phoneticPr fontId="1" type="noConversion"/>
  </si>
  <si>
    <t>为了对比flux的计算结果，需要导出flux的分网数据</t>
    <phoneticPr fontId="1" type="noConversion"/>
  </si>
  <si>
    <t>flux怎样判断永磁方向对不对？</t>
    <phoneticPr fontId="1" type="noConversion"/>
  </si>
  <si>
    <t>不添加其他的磁场，先仿真一下，看看结果。</t>
    <phoneticPr fontId="1" type="noConversion"/>
  </si>
  <si>
    <t>github好像别人都可以下载看到，也可以fork，但是不能对我的版本进行修改。</t>
    <phoneticPr fontId="1" type="noConversion"/>
  </si>
  <si>
    <t>不介意</t>
    <phoneticPr fontId="1" type="noConversion"/>
  </si>
  <si>
    <t>添加永磁之后，程序需要哪些修改？</t>
    <phoneticPr fontId="1" type="noConversion"/>
  </si>
  <si>
    <t>1.几何模型发生了变化，之前的变化不一样了，新增加了永磁区域，最好是能够新建几个变量标识这几个区域，这样后面的程序就不用改了；
2.单元装配方面，主要需要修改的是右侧，需要添加永磁激励；</t>
    <phoneticPr fontId="1" type="noConversion"/>
  </si>
  <si>
    <t>两本书里讲的静磁场的单元装配公式不一样。</t>
    <phoneticPr fontId="1" type="noConversion"/>
  </si>
  <si>
    <t xml:space="preserve">    </t>
    <phoneticPr fontId="1" type="noConversion"/>
  </si>
  <si>
    <t>永磁周围有线圈的话，会被充磁和退磁？线圈去掉之后，又可以恢复？</t>
    <phoneticPr fontId="1" type="noConversion"/>
  </si>
  <si>
    <t>如果是的话，如何通过公式来表达这个关系式？</t>
    <phoneticPr fontId="1" type="noConversion"/>
  </si>
  <si>
    <t>磁化强度矢量M</t>
    <phoneticPr fontId="1" type="noConversion"/>
  </si>
  <si>
    <t>HB曲线和HM曲线一样吗？</t>
    <phoneticPr fontId="1" type="noConversion"/>
  </si>
  <si>
    <t>线圈产生的磁场会对永磁有什么影响吗？</t>
    <phoneticPr fontId="1" type="noConversion"/>
  </si>
  <si>
    <t>牛顿迭代法真的是计算雅可比矩阵啊</t>
    <phoneticPr fontId="1" type="noConversion"/>
  </si>
  <si>
    <t>怎么样写模块？</t>
    <phoneticPr fontId="1" type="noConversion"/>
  </si>
  <si>
    <t>femm好像是对V进行了relax。。。</t>
    <phoneticPr fontId="1" type="noConversion"/>
  </si>
  <si>
    <t>平面轴对称磁场当中，H和B的方向是怎样的？</t>
    <phoneticPr fontId="1" type="noConversion"/>
  </si>
  <si>
    <t>应该是在平面里，H更类似于电路里面的电压，而B类似于电流，取决于材料的属性，H是由电流产生的，不同的材料，磁导率不一样，这样产生的B不一样，也就是材料本身感受到的不一样。</t>
    <phoneticPr fontId="1" type="noConversion"/>
  </si>
  <si>
    <t>永磁的种类</t>
    <phoneticPr fontId="1" type="noConversion"/>
  </si>
  <si>
    <t>永磁系统可处理的磁体几何形状主要为目前应用最多的圆柱形、长方形、扇形和环形等具有较高对称性的永磁体 ,结合不同的磁化方向 ,可分为以下10 种类别 : (1) 轴向磁化圆柱体 ; (2) 轴向磁化长方体 ; (3) 轴向磁化圆环体 ; (4) 辐向磁化圆环体 ; (5) 辐向磁化多级环 ; (6) 辐向磁化扇形体 ; (7) 径向磁化圆柱体 ; (8) 径向磁化圆环体 ; (9) 径向磁化正常扇形体 ; (10) 径向磁化平边扇形体。
永磁体的材料种类原则上不受任何限制 ,既可以是钕铁硼、钐钴等高性能永磁材料 ,也可以是铝镍
钴、铁氧体、铁铬钴等磁性能较低的永磁材料 ;既可以是各向异性磁体 ,也可以是各向同性磁体。</t>
    <phoneticPr fontId="1" type="noConversion"/>
  </si>
  <si>
    <t>BH曲线是什么意思？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</si>
</sst>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宋体"/>
      <family val="2"/>
      <charset val="134"/>
      <scheme val="minor"/>
    </font>
    <font>
      <sz val="9"/>
      <name val="宋体"/>
      <family val="2"/>
      <charset val="134"/>
      <scheme val="minor"/>
    </font>
    <font>
      <b/>
      <sz val="14"/>
      <name val="宋体"/>
      <family val="3"/>
      <charset val="134"/>
      <scheme val="minor"/>
    </font>
    <font>
      <b/>
      <sz val="12"/>
      <name val="宋体"/>
      <family val="3"/>
      <charset val="134"/>
    </font>
    <font>
      <sz val="9"/>
      <name val="宋体"/>
      <family val="3"/>
      <charset val="134"/>
    </font>
    <font>
      <sz val="11"/>
      <color theme="1"/>
      <name val="方正报宋简体"/>
      <family val="3"/>
      <charset val="134"/>
    </font>
    <font>
      <sz val="11"/>
      <color rgb="FFC00000"/>
      <name val="方正报宋简体"/>
      <family val="3"/>
      <charset val="134"/>
    </font>
  </fonts>
  <fills count="8">
    <fill>
      <patternFill patternType="none"/>
    </fill>
    <fill>
      <patternFill patternType="gray125"/>
    </fill>
    <fill>
      <patternFill patternType="solid">
        <fgColor theme="9"/>
        <bgColor indexed="64"/>
      </patternFill>
    </fill>
    <fill>
      <patternFill patternType="solid">
        <fgColor indexed="13"/>
        <bgColor indexed="64"/>
      </patternFill>
    </fill>
    <fill>
      <patternFill patternType="solid">
        <fgColor indexed="43"/>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s>
  <borders count="9">
    <border>
      <left/>
      <right/>
      <top/>
      <bottom/>
      <diagonal/>
    </border>
    <border>
      <left/>
      <right/>
      <top style="thick">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14" fontId="2" fillId="2" borderId="1">
      <alignment vertical="center"/>
    </xf>
  </cellStyleXfs>
  <cellXfs count="32">
    <xf numFmtId="0" fontId="0" fillId="0" borderId="0" xfId="0">
      <alignment vertical="center"/>
    </xf>
    <xf numFmtId="0" fontId="3" fillId="3"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3" fillId="4" borderId="2" xfId="0" applyFont="1" applyFill="1" applyBorder="1" applyAlignment="1">
      <alignment horizontal="center" vertical="center" wrapText="1"/>
    </xf>
    <xf numFmtId="0" fontId="0" fillId="0" borderId="0" xfId="0" applyAlignment="1">
      <alignment vertical="center" wrapText="1"/>
    </xf>
    <xf numFmtId="0" fontId="3" fillId="0" borderId="3" xfId="0" applyFont="1" applyBorder="1" applyAlignment="1">
      <alignment horizontal="center" vertical="center" wrapText="1"/>
    </xf>
    <xf numFmtId="0" fontId="0" fillId="5" borderId="0" xfId="0" applyFill="1">
      <alignment vertical="center"/>
    </xf>
    <xf numFmtId="0" fontId="0" fillId="6" borderId="0" xfId="0" applyFill="1">
      <alignment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14" fontId="2" fillId="2" borderId="1" xfId="0" applyNumberFormat="1" applyFont="1" applyFill="1" applyBorder="1" applyAlignment="1" applyProtection="1">
      <alignment vertical="center"/>
    </xf>
    <xf numFmtId="0" fontId="5" fillId="7" borderId="0" xfId="0" applyFont="1" applyFill="1" applyAlignment="1">
      <alignment horizontal="center" vertical="center" wrapText="1"/>
    </xf>
    <xf numFmtId="0" fontId="5" fillId="5" borderId="0" xfId="0" applyFont="1" applyFill="1" applyAlignment="1">
      <alignment horizontal="center" vertical="center" wrapText="1"/>
    </xf>
    <xf numFmtId="0" fontId="5" fillId="0" borderId="0" xfId="0" applyFont="1" applyAlignment="1">
      <alignment horizontal="left"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5" fillId="0" borderId="0" xfId="0" applyFont="1" applyAlignment="1">
      <alignment horizontal="left" vertical="top" wrapText="1"/>
    </xf>
  </cellXfs>
  <cellStyles count="2">
    <cellStyle name="Normal" xfId="0" builtinId="0"/>
    <cellStyle name="日期"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159" Type="http://schemas.openxmlformats.org/officeDocument/2006/relationships/revisionLog" Target="revisionLog154.xml"/><Relationship Id="rId138" Type="http://schemas.openxmlformats.org/officeDocument/2006/relationships/revisionLog" Target="revisionLog133.xml"/><Relationship Id="rId133" Type="http://schemas.openxmlformats.org/officeDocument/2006/relationships/revisionLog" Target="revisionLog128.xml"/><Relationship Id="rId175" Type="http://schemas.openxmlformats.org/officeDocument/2006/relationships/revisionLog" Target="revisionLog170.xml"/><Relationship Id="rId154" Type="http://schemas.openxmlformats.org/officeDocument/2006/relationships/revisionLog" Target="revisionLog149.xml"/><Relationship Id="rId170" Type="http://schemas.openxmlformats.org/officeDocument/2006/relationships/revisionLog" Target="revisionLog165.xml"/><Relationship Id="rId191" Type="http://schemas.openxmlformats.org/officeDocument/2006/relationships/revisionLog" Target="revisionLog1.xml"/><Relationship Id="rId196" Type="http://schemas.openxmlformats.org/officeDocument/2006/relationships/revisionLog" Target="revisionLog6.xml"/><Relationship Id="rId200" Type="http://schemas.openxmlformats.org/officeDocument/2006/relationships/revisionLog" Target="revisionLog10.xml"/><Relationship Id="rId205" Type="http://schemas.openxmlformats.org/officeDocument/2006/relationships/revisionLog" Target="revisionLog15.xml"/><Relationship Id="rId149" Type="http://schemas.openxmlformats.org/officeDocument/2006/relationships/revisionLog" Target="revisionLog144.xml"/><Relationship Id="rId128" Type="http://schemas.openxmlformats.org/officeDocument/2006/relationships/revisionLog" Target="revisionLog123.xml"/><Relationship Id="rId123" Type="http://schemas.openxmlformats.org/officeDocument/2006/relationships/revisionLog" Target="revisionLog118.xml"/><Relationship Id="rId144" Type="http://schemas.openxmlformats.org/officeDocument/2006/relationships/revisionLog" Target="revisionLog139.xml"/><Relationship Id="rId165" Type="http://schemas.openxmlformats.org/officeDocument/2006/relationships/revisionLog" Target="revisionLog160.xml"/><Relationship Id="rId160" Type="http://schemas.openxmlformats.org/officeDocument/2006/relationships/revisionLog" Target="revisionLog155.xml"/><Relationship Id="rId181" Type="http://schemas.openxmlformats.org/officeDocument/2006/relationships/revisionLog" Target="revisionLog176.xml"/><Relationship Id="rId186" Type="http://schemas.openxmlformats.org/officeDocument/2006/relationships/revisionLog" Target="revisionLog181.xml"/><Relationship Id="rId139" Type="http://schemas.openxmlformats.org/officeDocument/2006/relationships/revisionLog" Target="revisionLog134.xml"/><Relationship Id="rId126" Type="http://schemas.openxmlformats.org/officeDocument/2006/relationships/revisionLog" Target="revisionLog121.xml"/><Relationship Id="rId134" Type="http://schemas.openxmlformats.org/officeDocument/2006/relationships/revisionLog" Target="revisionLog129.xml"/><Relationship Id="rId147" Type="http://schemas.openxmlformats.org/officeDocument/2006/relationships/revisionLog" Target="revisionLog142.xml"/><Relationship Id="rId168" Type="http://schemas.openxmlformats.org/officeDocument/2006/relationships/revisionLog" Target="revisionLog163.xml"/><Relationship Id="rId155" Type="http://schemas.openxmlformats.org/officeDocument/2006/relationships/revisionLog" Target="revisionLog150.xml"/><Relationship Id="rId150" Type="http://schemas.openxmlformats.org/officeDocument/2006/relationships/revisionLog" Target="revisionLog145.xml"/><Relationship Id="rId171" Type="http://schemas.openxmlformats.org/officeDocument/2006/relationships/revisionLog" Target="revisionLog166.xml"/><Relationship Id="rId176" Type="http://schemas.openxmlformats.org/officeDocument/2006/relationships/revisionLog" Target="revisionLog171.xml"/><Relationship Id="rId189" Type="http://schemas.openxmlformats.org/officeDocument/2006/relationships/revisionLog" Target="revisionLog184.xml"/><Relationship Id="rId184" Type="http://schemas.openxmlformats.org/officeDocument/2006/relationships/revisionLog" Target="revisionLog179.xml"/><Relationship Id="rId163" Type="http://schemas.openxmlformats.org/officeDocument/2006/relationships/revisionLog" Target="revisionLog158.xml"/><Relationship Id="rId142" Type="http://schemas.openxmlformats.org/officeDocument/2006/relationships/revisionLog" Target="revisionLog137.xml"/><Relationship Id="rId121" Type="http://schemas.openxmlformats.org/officeDocument/2006/relationships/revisionLog" Target="revisionLog116.xml"/><Relationship Id="rId192" Type="http://schemas.openxmlformats.org/officeDocument/2006/relationships/revisionLog" Target="revisionLog2.xml"/><Relationship Id="rId197" Type="http://schemas.openxmlformats.org/officeDocument/2006/relationships/revisionLog" Target="revisionLog7.xml"/><Relationship Id="rId206" Type="http://schemas.openxmlformats.org/officeDocument/2006/relationships/revisionLog" Target="revisionLog16.xml"/><Relationship Id="rId201" Type="http://schemas.openxmlformats.org/officeDocument/2006/relationships/revisionLog" Target="revisionLog11.xml"/><Relationship Id="rId129" Type="http://schemas.openxmlformats.org/officeDocument/2006/relationships/revisionLog" Target="revisionLog124.xml"/><Relationship Id="rId158" Type="http://schemas.openxmlformats.org/officeDocument/2006/relationships/revisionLog" Target="revisionLog153.xml"/><Relationship Id="rId137" Type="http://schemas.openxmlformats.org/officeDocument/2006/relationships/revisionLog" Target="revisionLog132.xml"/><Relationship Id="rId124" Type="http://schemas.openxmlformats.org/officeDocument/2006/relationships/revisionLog" Target="revisionLog119.xml"/><Relationship Id="rId187" Type="http://schemas.openxmlformats.org/officeDocument/2006/relationships/revisionLog" Target="revisionLog182.xml"/><Relationship Id="rId145" Type="http://schemas.openxmlformats.org/officeDocument/2006/relationships/revisionLog" Target="revisionLog140.xml"/><Relationship Id="rId132" Type="http://schemas.openxmlformats.org/officeDocument/2006/relationships/revisionLog" Target="revisionLog127.xml"/><Relationship Id="rId140" Type="http://schemas.openxmlformats.org/officeDocument/2006/relationships/revisionLog" Target="revisionLog135.xml"/><Relationship Id="rId161" Type="http://schemas.openxmlformats.org/officeDocument/2006/relationships/revisionLog" Target="revisionLog156.xml"/><Relationship Id="rId182" Type="http://schemas.openxmlformats.org/officeDocument/2006/relationships/revisionLog" Target="revisionLog177.xml"/><Relationship Id="rId166" Type="http://schemas.openxmlformats.org/officeDocument/2006/relationships/revisionLog" Target="revisionLog161.xml"/><Relationship Id="rId153" Type="http://schemas.openxmlformats.org/officeDocument/2006/relationships/revisionLog" Target="revisionLog148.xml"/><Relationship Id="rId179" Type="http://schemas.openxmlformats.org/officeDocument/2006/relationships/revisionLog" Target="revisionLog174.xml"/><Relationship Id="rId174" Type="http://schemas.openxmlformats.org/officeDocument/2006/relationships/revisionLog" Target="revisionLog169.xml"/><Relationship Id="rId195" Type="http://schemas.openxmlformats.org/officeDocument/2006/relationships/revisionLog" Target="revisionLog5.xml"/><Relationship Id="rId190" Type="http://schemas.openxmlformats.org/officeDocument/2006/relationships/revisionLog" Target="revisionLog185.xml"/><Relationship Id="rId204" Type="http://schemas.openxmlformats.org/officeDocument/2006/relationships/revisionLog" Target="revisionLog14.xml"/><Relationship Id="rId127" Type="http://schemas.openxmlformats.org/officeDocument/2006/relationships/revisionLog" Target="revisionLog122.xml"/><Relationship Id="rId177" Type="http://schemas.openxmlformats.org/officeDocument/2006/relationships/revisionLog" Target="revisionLog172.xml"/><Relationship Id="rId135" Type="http://schemas.openxmlformats.org/officeDocument/2006/relationships/revisionLog" Target="revisionLog130.xml"/><Relationship Id="rId143" Type="http://schemas.openxmlformats.org/officeDocument/2006/relationships/revisionLog" Target="revisionLog138.xml"/><Relationship Id="rId130" Type="http://schemas.openxmlformats.org/officeDocument/2006/relationships/revisionLog" Target="revisionLog125.xml"/><Relationship Id="rId151" Type="http://schemas.openxmlformats.org/officeDocument/2006/relationships/revisionLog" Target="revisionLog146.xml"/><Relationship Id="rId156" Type="http://schemas.openxmlformats.org/officeDocument/2006/relationships/revisionLog" Target="revisionLog151.xml"/><Relationship Id="rId122" Type="http://schemas.openxmlformats.org/officeDocument/2006/relationships/revisionLog" Target="revisionLog117.xml"/><Relationship Id="rId185" Type="http://schemas.openxmlformats.org/officeDocument/2006/relationships/revisionLog" Target="revisionLog180.xml"/><Relationship Id="rId169" Type="http://schemas.openxmlformats.org/officeDocument/2006/relationships/revisionLog" Target="revisionLog164.xml"/><Relationship Id="rId164" Type="http://schemas.openxmlformats.org/officeDocument/2006/relationships/revisionLog" Target="revisionLog159.xml"/><Relationship Id="rId148" Type="http://schemas.openxmlformats.org/officeDocument/2006/relationships/revisionLog" Target="revisionLog143.xml"/><Relationship Id="rId198" Type="http://schemas.openxmlformats.org/officeDocument/2006/relationships/revisionLog" Target="revisionLog8.xml"/><Relationship Id="rId172" Type="http://schemas.openxmlformats.org/officeDocument/2006/relationships/revisionLog" Target="revisionLog167.xml"/><Relationship Id="rId180" Type="http://schemas.openxmlformats.org/officeDocument/2006/relationships/revisionLog" Target="revisionLog175.xml"/><Relationship Id="rId193" Type="http://schemas.openxmlformats.org/officeDocument/2006/relationships/revisionLog" Target="revisionLog3.xml"/><Relationship Id="rId202" Type="http://schemas.openxmlformats.org/officeDocument/2006/relationships/revisionLog" Target="revisionLog12.xml"/><Relationship Id="rId188" Type="http://schemas.openxmlformats.org/officeDocument/2006/relationships/revisionLog" Target="revisionLog183.xml"/><Relationship Id="rId167" Type="http://schemas.openxmlformats.org/officeDocument/2006/relationships/revisionLog" Target="revisionLog162.xml"/><Relationship Id="rId146" Type="http://schemas.openxmlformats.org/officeDocument/2006/relationships/revisionLog" Target="revisionLog141.xml"/><Relationship Id="rId141" Type="http://schemas.openxmlformats.org/officeDocument/2006/relationships/revisionLog" Target="revisionLog136.xml"/><Relationship Id="rId125" Type="http://schemas.openxmlformats.org/officeDocument/2006/relationships/revisionLog" Target="revisionLog120.xml"/><Relationship Id="rId120" Type="http://schemas.openxmlformats.org/officeDocument/2006/relationships/revisionLog" Target="revisionLog115.xml"/><Relationship Id="rId183" Type="http://schemas.openxmlformats.org/officeDocument/2006/relationships/revisionLog" Target="revisionLog178.xml"/><Relationship Id="rId162" Type="http://schemas.openxmlformats.org/officeDocument/2006/relationships/revisionLog" Target="revisionLog157.xml"/><Relationship Id="rId178" Type="http://schemas.openxmlformats.org/officeDocument/2006/relationships/revisionLog" Target="revisionLog173.xml"/><Relationship Id="rId157" Type="http://schemas.openxmlformats.org/officeDocument/2006/relationships/revisionLog" Target="revisionLog152.xml"/><Relationship Id="rId136" Type="http://schemas.openxmlformats.org/officeDocument/2006/relationships/revisionLog" Target="revisionLog131.xml"/><Relationship Id="rId131" Type="http://schemas.openxmlformats.org/officeDocument/2006/relationships/revisionLog" Target="revisionLog126.xml"/><Relationship Id="rId173" Type="http://schemas.openxmlformats.org/officeDocument/2006/relationships/revisionLog" Target="revisionLog168.xml"/><Relationship Id="rId152" Type="http://schemas.openxmlformats.org/officeDocument/2006/relationships/revisionLog" Target="revisionLog147.xml"/><Relationship Id="rId194" Type="http://schemas.openxmlformats.org/officeDocument/2006/relationships/revisionLog" Target="revisionLog4.xml"/><Relationship Id="rId199" Type="http://schemas.openxmlformats.org/officeDocument/2006/relationships/revisionLog" Target="revisionLog9.xml"/><Relationship Id="rId203" Type="http://schemas.openxmlformats.org/officeDocument/2006/relationships/revisionLog" Target="revisionLog1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3360B44-B4A0-40A2-BCEB-F9EE2A1E8E09}" diskRevisions="1" revisionId="624" version="17">
  <header guid="{434A2013-F060-4EA5-8250-0F5DA28349FB}" dateTime="2016-10-14T08:24:08" maxSheetId="5" userName="USER-" r:id="rId120" minRId="335" maxRId="336">
    <sheetIdMap count="4">
      <sheetId val="1"/>
      <sheetId val="2"/>
      <sheetId val="3"/>
      <sheetId val="4"/>
    </sheetIdMap>
  </header>
  <header guid="{4C0D7DDA-A0A9-4C54-B14B-9A412B20296E}" dateTime="2016-10-14T08:34:25" maxSheetId="5" userName="USER-" r:id="rId121" minRId="337" maxRId="338">
    <sheetIdMap count="4">
      <sheetId val="1"/>
      <sheetId val="2"/>
      <sheetId val="3"/>
      <sheetId val="4"/>
    </sheetIdMap>
  </header>
  <header guid="{08395713-BF8C-469A-A2AA-E0D543A56701}" dateTime="2016-10-14T15:11:39" maxSheetId="5" userName="USER-" r:id="rId122" minRId="339" maxRId="340">
    <sheetIdMap count="4">
      <sheetId val="1"/>
      <sheetId val="2"/>
      <sheetId val="3"/>
      <sheetId val="4"/>
    </sheetIdMap>
  </header>
  <header guid="{118DC3A3-2D7F-4353-A1B4-C4B18D728166}" dateTime="2016-10-14T15:56:53" maxSheetId="5" userName="USER-" r:id="rId123" minRId="341" maxRId="343">
    <sheetIdMap count="4">
      <sheetId val="1"/>
      <sheetId val="2"/>
      <sheetId val="3"/>
      <sheetId val="4"/>
    </sheetIdMap>
  </header>
  <header guid="{5D2A070F-6419-4731-8DC7-4F5035A59913}" dateTime="2016-10-18T19:05:50" maxSheetId="5" userName="USER-" r:id="rId124" minRId="344" maxRId="345">
    <sheetIdMap count="4">
      <sheetId val="1"/>
      <sheetId val="2"/>
      <sheetId val="3"/>
      <sheetId val="4"/>
    </sheetIdMap>
  </header>
  <header guid="{AAF359BA-F28D-4700-AFC6-59C775ADA198}" dateTime="2016-10-18T20:10:40" maxSheetId="5" userName="USER-" r:id="rId125" minRId="346" maxRId="347">
    <sheetIdMap count="4">
      <sheetId val="1"/>
      <sheetId val="2"/>
      <sheetId val="3"/>
      <sheetId val="4"/>
    </sheetIdMap>
  </header>
  <header guid="{FD329BB4-2BEE-4FC1-BDD4-2EC4FDBC8A20}" dateTime="2016-10-20T10:15:04" maxSheetId="5" userName="USER-" r:id="rId126" minRId="348" maxRId="351">
    <sheetIdMap count="4">
      <sheetId val="1"/>
      <sheetId val="2"/>
      <sheetId val="3"/>
      <sheetId val="4"/>
    </sheetIdMap>
  </header>
  <header guid="{EE954A01-0693-4BDC-B87E-E44C4E6C3185}" dateTime="2016-10-20T10:39:42" maxSheetId="5" userName="USER-" r:id="rId127" minRId="352">
    <sheetIdMap count="4">
      <sheetId val="1"/>
      <sheetId val="2"/>
      <sheetId val="3"/>
      <sheetId val="4"/>
    </sheetIdMap>
  </header>
  <header guid="{AC5B19ED-C17F-4F42-88BF-BD986F988132}" dateTime="2016-10-20T11:15:48" maxSheetId="5" userName="USER-" r:id="rId128" minRId="353" maxRId="354">
    <sheetIdMap count="4">
      <sheetId val="1"/>
      <sheetId val="2"/>
      <sheetId val="3"/>
      <sheetId val="4"/>
    </sheetIdMap>
  </header>
  <header guid="{ACC4560B-221E-4307-9062-A40EA8E219A4}" dateTime="2016-10-21T16:21:45" maxSheetId="5" userName="USER-" r:id="rId129" minRId="355" maxRId="358">
    <sheetIdMap count="4">
      <sheetId val="1"/>
      <sheetId val="2"/>
      <sheetId val="3"/>
      <sheetId val="4"/>
    </sheetIdMap>
  </header>
  <header guid="{FAE66197-9045-4B97-9F32-4620BC7E669F}" dateTime="2016-10-23T09:03:26" maxSheetId="5" userName="USER-" r:id="rId130" minRId="359" maxRId="362">
    <sheetIdMap count="4">
      <sheetId val="1"/>
      <sheetId val="2"/>
      <sheetId val="3"/>
      <sheetId val="4"/>
    </sheetIdMap>
  </header>
  <header guid="{CD840EE3-710A-4E40-ABA9-98CA7C6D95AF}" dateTime="2016-10-23T09:09:01" maxSheetId="5" userName="USER-" r:id="rId131" minRId="363">
    <sheetIdMap count="4">
      <sheetId val="1"/>
      <sheetId val="2"/>
      <sheetId val="3"/>
      <sheetId val="4"/>
    </sheetIdMap>
  </header>
  <header guid="{8C4A104B-86EA-4AB6-BC71-B8759A501082}" dateTime="2016-10-23T11:19:28" maxSheetId="5" userName="USER-" r:id="rId132" minRId="364" maxRId="366">
    <sheetIdMap count="4">
      <sheetId val="1"/>
      <sheetId val="2"/>
      <sheetId val="3"/>
      <sheetId val="4"/>
    </sheetIdMap>
  </header>
  <header guid="{14E99B99-D8FE-4558-A9E0-E5ED5A8B7A15}" dateTime="2016-10-24T09:28:05" maxSheetId="5" userName="USER-" r:id="rId133" minRId="367" maxRId="380">
    <sheetIdMap count="4">
      <sheetId val="1"/>
      <sheetId val="2"/>
      <sheetId val="3"/>
      <sheetId val="4"/>
    </sheetIdMap>
  </header>
  <header guid="{2489207E-33E3-4305-80F1-F5D6A01D7D8C}" dateTime="2016-10-24T09:33:22" maxSheetId="5" userName="USER-" r:id="rId134" minRId="381" maxRId="406">
    <sheetIdMap count="4">
      <sheetId val="1"/>
      <sheetId val="2"/>
      <sheetId val="3"/>
      <sheetId val="4"/>
    </sheetIdMap>
  </header>
  <header guid="{665F8D9A-22FD-48E5-AB3F-637C431816B1}" dateTime="2016-10-24T09:41:06" maxSheetId="5" userName="USER-" r:id="rId135" minRId="407" maxRId="425">
    <sheetIdMap count="4">
      <sheetId val="1"/>
      <sheetId val="2"/>
      <sheetId val="3"/>
      <sheetId val="4"/>
    </sheetIdMap>
  </header>
  <header guid="{4968CB0B-8E6F-4299-ADF4-D30445AB7FC4}" dateTime="2016-10-24T09:53:39" maxSheetId="5" userName="USER-" r:id="rId136" minRId="426" maxRId="428">
    <sheetIdMap count="4">
      <sheetId val="1"/>
      <sheetId val="2"/>
      <sheetId val="3"/>
      <sheetId val="4"/>
    </sheetIdMap>
  </header>
  <header guid="{E74B8922-839B-420D-8D69-95FF33B32555}" dateTime="2016-10-24T09:56:57" maxSheetId="5" userName="USER-" r:id="rId137" minRId="429" maxRId="432">
    <sheetIdMap count="4">
      <sheetId val="1"/>
      <sheetId val="2"/>
      <sheetId val="3"/>
      <sheetId val="4"/>
    </sheetIdMap>
  </header>
  <header guid="{6E72514A-F91F-40C3-8A39-F038018086BE}" dateTime="2016-10-24T09:59:00" maxSheetId="5" userName="USER-" r:id="rId138" minRId="433">
    <sheetIdMap count="4">
      <sheetId val="1"/>
      <sheetId val="2"/>
      <sheetId val="3"/>
      <sheetId val="4"/>
    </sheetIdMap>
  </header>
  <header guid="{13D7EFF2-AAFC-4D24-9125-5183B14C0B8C}" dateTime="2016-10-24T10:00:10" maxSheetId="5" userName="USER-" r:id="rId139" minRId="434">
    <sheetIdMap count="4">
      <sheetId val="1"/>
      <sheetId val="2"/>
      <sheetId val="3"/>
      <sheetId val="4"/>
    </sheetIdMap>
  </header>
  <header guid="{E555E482-D48C-4C9A-B59C-0EBA8FF106B1}" dateTime="2016-10-24T10:01:36" maxSheetId="5" userName="USER-" r:id="rId140" minRId="435">
    <sheetIdMap count="4">
      <sheetId val="1"/>
      <sheetId val="2"/>
      <sheetId val="3"/>
      <sheetId val="4"/>
    </sheetIdMap>
  </header>
  <header guid="{A38AFB88-4E1F-454B-8E26-8A24810076B4}" dateTime="2016-10-24T10:05:14" maxSheetId="5" userName="USER-" r:id="rId141" minRId="436" maxRId="437">
    <sheetIdMap count="4">
      <sheetId val="1"/>
      <sheetId val="2"/>
      <sheetId val="3"/>
      <sheetId val="4"/>
    </sheetIdMap>
  </header>
  <header guid="{31E280FF-828C-4860-8774-06D1F3A5E115}" dateTime="2016-10-24T10:06:12" maxSheetId="5" userName="USER-" r:id="rId142" minRId="438">
    <sheetIdMap count="4">
      <sheetId val="1"/>
      <sheetId val="2"/>
      <sheetId val="3"/>
      <sheetId val="4"/>
    </sheetIdMap>
  </header>
  <header guid="{4F29F276-80C5-49CC-B90F-A61CA6641BC2}" dateTime="2016-10-24T10:08:03" maxSheetId="5" userName="USER-" r:id="rId143" minRId="439" maxRId="440">
    <sheetIdMap count="4">
      <sheetId val="1"/>
      <sheetId val="2"/>
      <sheetId val="3"/>
      <sheetId val="4"/>
    </sheetIdMap>
  </header>
  <header guid="{C95325F8-85BC-4871-8331-C6530238C4F1}" dateTime="2016-10-24T10:13:18" maxSheetId="5" userName="USER-" r:id="rId144" minRId="441">
    <sheetIdMap count="4">
      <sheetId val="1"/>
      <sheetId val="2"/>
      <sheetId val="3"/>
      <sheetId val="4"/>
    </sheetIdMap>
  </header>
  <header guid="{529B3030-427F-496E-93BA-BA504E13837B}" dateTime="2016-10-24T10:15:13" maxSheetId="5" userName="USER-" r:id="rId145" minRId="442">
    <sheetIdMap count="4">
      <sheetId val="1"/>
      <sheetId val="2"/>
      <sheetId val="3"/>
      <sheetId val="4"/>
    </sheetIdMap>
  </header>
  <header guid="{DF232C66-D15B-4940-AA7E-4EA57AF1684E}" dateTime="2016-10-24T10:15:43" maxSheetId="5" userName="USER-" r:id="rId146" minRId="443">
    <sheetIdMap count="4">
      <sheetId val="1"/>
      <sheetId val="2"/>
      <sheetId val="3"/>
      <sheetId val="4"/>
    </sheetIdMap>
  </header>
  <header guid="{0BE5C488-F9E6-4FFA-B59B-545068D7A386}" dateTime="2016-10-24T10:18:15" maxSheetId="5" userName="USER-" r:id="rId147" minRId="444" maxRId="446">
    <sheetIdMap count="4">
      <sheetId val="1"/>
      <sheetId val="2"/>
      <sheetId val="3"/>
      <sheetId val="4"/>
    </sheetIdMap>
  </header>
  <header guid="{DF9FE832-5D00-4A03-9ED2-A5FA1A2FEFF5}" dateTime="2016-10-24T10:23:34" maxSheetId="5" userName="USER-" r:id="rId148" minRId="447">
    <sheetIdMap count="4">
      <sheetId val="1"/>
      <sheetId val="2"/>
      <sheetId val="3"/>
      <sheetId val="4"/>
    </sheetIdMap>
  </header>
  <header guid="{9CA7DCAF-4E99-4C77-89A2-AF78EFAB2E7D}" dateTime="2016-10-24T10:25:35" maxSheetId="5" userName="USER-" r:id="rId149" minRId="448">
    <sheetIdMap count="4">
      <sheetId val="1"/>
      <sheetId val="2"/>
      <sheetId val="3"/>
      <sheetId val="4"/>
    </sheetIdMap>
  </header>
  <header guid="{907B020B-25BC-4E94-927B-01FC110C01BD}" dateTime="2016-10-24T10:26:04" maxSheetId="5" userName="USER-" r:id="rId150">
    <sheetIdMap count="4">
      <sheetId val="1"/>
      <sheetId val="2"/>
      <sheetId val="3"/>
      <sheetId val="4"/>
    </sheetIdMap>
  </header>
  <header guid="{E7C82ADC-1F68-4C72-B34D-FB7B17F9E053}" dateTime="2016-10-24T11:15:18" maxSheetId="5" userName="USER-" r:id="rId151">
    <sheetIdMap count="4">
      <sheetId val="1"/>
      <sheetId val="2"/>
      <sheetId val="3"/>
      <sheetId val="4"/>
    </sheetIdMap>
  </header>
  <header guid="{916E69FB-3072-4692-8939-5EE533F16CA5}" dateTime="2016-10-25T08:38:15" maxSheetId="5" userName="USER-" r:id="rId152" minRId="449" maxRId="453">
    <sheetIdMap count="4">
      <sheetId val="1"/>
      <sheetId val="2"/>
      <sheetId val="3"/>
      <sheetId val="4"/>
    </sheetIdMap>
  </header>
  <header guid="{49220B1D-2550-48C7-BC35-E9E73478AF66}" dateTime="2016-10-25T09:28:59" maxSheetId="5" userName="USER-" r:id="rId153" minRId="454" maxRId="456">
    <sheetIdMap count="4">
      <sheetId val="1"/>
      <sheetId val="2"/>
      <sheetId val="3"/>
      <sheetId val="4"/>
    </sheetIdMap>
  </header>
  <header guid="{831444B6-9DDA-487F-A23D-8255296D29EC}" dateTime="2016-10-25T09:54:03" maxSheetId="5" userName="USER-" r:id="rId154" minRId="457" maxRId="458">
    <sheetIdMap count="4">
      <sheetId val="1"/>
      <sheetId val="2"/>
      <sheetId val="3"/>
      <sheetId val="4"/>
    </sheetIdMap>
  </header>
  <header guid="{271655E1-AC39-4E98-A571-AE9DC396E867}" dateTime="2016-10-26T14:03:35" maxSheetId="5" userName="USER-" r:id="rId155" minRId="459" maxRId="460">
    <sheetIdMap count="4">
      <sheetId val="1"/>
      <sheetId val="2"/>
      <sheetId val="3"/>
      <sheetId val="4"/>
    </sheetIdMap>
  </header>
  <header guid="{F10A3B4A-74F5-4089-A44F-EA5CD7B6F334}" dateTime="2016-10-26T14:04:15" maxSheetId="5" userName="USER-" r:id="rId156" minRId="461">
    <sheetIdMap count="4">
      <sheetId val="1"/>
      <sheetId val="2"/>
      <sheetId val="3"/>
      <sheetId val="4"/>
    </sheetIdMap>
  </header>
  <header guid="{CE1C7EEC-9B0D-49EE-96C2-2350DE03E045}" dateTime="2016-10-27T17:03:56" maxSheetId="5" userName="USER-" r:id="rId157" minRId="462" maxRId="467">
    <sheetIdMap count="4">
      <sheetId val="1"/>
      <sheetId val="2"/>
      <sheetId val="3"/>
      <sheetId val="4"/>
    </sheetIdMap>
  </header>
  <header guid="{245ECF29-8EEF-4018-91DC-A1F30F280C1C}" dateTime="2016-10-27T17:04:47" maxSheetId="5" userName="USER-" r:id="rId158" minRId="468" maxRId="469">
    <sheetIdMap count="4">
      <sheetId val="1"/>
      <sheetId val="2"/>
      <sheetId val="3"/>
      <sheetId val="4"/>
    </sheetIdMap>
  </header>
  <header guid="{C29F9679-52CB-4BD2-9BBC-8FE99CA39E76}" dateTime="2016-10-28T08:45:00" maxSheetId="5" userName="USER-" r:id="rId159" minRId="470" maxRId="474">
    <sheetIdMap count="4">
      <sheetId val="1"/>
      <sheetId val="2"/>
      <sheetId val="3"/>
      <sheetId val="4"/>
    </sheetIdMap>
  </header>
  <header guid="{A7E7573D-2AAC-45B1-946A-DC7A4C7E4905}" dateTime="2016-10-28T09:08:35" maxSheetId="5" userName="USER-" r:id="rId160" minRId="475" maxRId="477">
    <sheetIdMap count="4">
      <sheetId val="1"/>
      <sheetId val="2"/>
      <sheetId val="3"/>
      <sheetId val="4"/>
    </sheetIdMap>
  </header>
  <header guid="{C08130A9-8DF9-4CB4-A264-3E5D077B00E6}" dateTime="2016-10-28T14:38:14" maxSheetId="5" userName="USER-" r:id="rId161" minRId="478" maxRId="479">
    <sheetIdMap count="4">
      <sheetId val="1"/>
      <sheetId val="2"/>
      <sheetId val="3"/>
      <sheetId val="4"/>
    </sheetIdMap>
  </header>
  <header guid="{D69BE23C-F0BD-4784-A21D-D906FEDD00E5}" dateTime="2016-10-30T08:37:28" maxSheetId="5" userName="USER-" r:id="rId162" minRId="481" maxRId="484">
    <sheetIdMap count="4">
      <sheetId val="1"/>
      <sheetId val="2"/>
      <sheetId val="3"/>
      <sheetId val="4"/>
    </sheetIdMap>
  </header>
  <header guid="{F7C4250D-BD9B-44E1-BAB5-7698264242BE}" dateTime="2016-10-30T09:18:02" maxSheetId="5" userName="USER-" r:id="rId163" minRId="485" maxRId="486">
    <sheetIdMap count="4">
      <sheetId val="1"/>
      <sheetId val="2"/>
      <sheetId val="3"/>
      <sheetId val="4"/>
    </sheetIdMap>
  </header>
  <header guid="{A736CAC5-02F1-4F7A-811F-A7EFEB505E5B}" dateTime="2016-10-30T18:12:55" maxSheetId="5" userName="USER-" r:id="rId164" minRId="487" maxRId="489">
    <sheetIdMap count="4">
      <sheetId val="1"/>
      <sheetId val="2"/>
      <sheetId val="3"/>
      <sheetId val="4"/>
    </sheetIdMap>
  </header>
  <header guid="{8B4F54DD-79E0-4B6A-9B95-FC52E71C161D}" dateTime="2016-10-30T19:17:27" maxSheetId="5" userName="USER-" r:id="rId165" minRId="490" maxRId="492">
    <sheetIdMap count="4">
      <sheetId val="1"/>
      <sheetId val="2"/>
      <sheetId val="3"/>
      <sheetId val="4"/>
    </sheetIdMap>
  </header>
  <header guid="{C3BB7F1F-719C-4E93-9E56-3722E8E27EB9}" dateTime="2016-10-31T16:50:38" maxSheetId="5" userName="USER-" r:id="rId166" minRId="493" maxRId="494">
    <sheetIdMap count="4">
      <sheetId val="1"/>
      <sheetId val="2"/>
      <sheetId val="3"/>
      <sheetId val="4"/>
    </sheetIdMap>
  </header>
  <header guid="{C72EFDFA-F6C4-4267-B347-94677E314CA5}" dateTime="2016-11-02T20:59:08" maxSheetId="5" userName="USER-" r:id="rId167" minRId="495" maxRId="501">
    <sheetIdMap count="4">
      <sheetId val="1"/>
      <sheetId val="2"/>
      <sheetId val="3"/>
      <sheetId val="4"/>
    </sheetIdMap>
  </header>
  <header guid="{B4120C4E-403D-4594-8522-AEF23323E7CA}" dateTime="2016-11-03T08:31:08" maxSheetId="5" userName="USER-" r:id="rId168" minRId="502" maxRId="509">
    <sheetIdMap count="4">
      <sheetId val="1"/>
      <sheetId val="2"/>
      <sheetId val="3"/>
      <sheetId val="4"/>
    </sheetIdMap>
  </header>
  <header guid="{2CF1256A-A8C5-4E1D-8BB3-309FA2AD0B5E}" dateTime="2016-11-03T14:53:21" maxSheetId="5" userName="USER-" r:id="rId169" minRId="510" maxRId="511">
    <sheetIdMap count="4">
      <sheetId val="1"/>
      <sheetId val="2"/>
      <sheetId val="3"/>
      <sheetId val="4"/>
    </sheetIdMap>
  </header>
  <header guid="{B127A27E-D2E8-4E0E-B837-FEEFF1B7B141}" dateTime="2016-11-03T15:34:57" maxSheetId="5" userName="USER-" r:id="rId170" minRId="512" maxRId="514">
    <sheetIdMap count="4">
      <sheetId val="1"/>
      <sheetId val="2"/>
      <sheetId val="3"/>
      <sheetId val="4"/>
    </sheetIdMap>
  </header>
  <header guid="{CD430440-54FE-42CF-9D88-170BE2E4295A}" dateTime="2016-11-03T18:49:28" maxSheetId="5" userName="USER-" r:id="rId171" minRId="515" maxRId="517">
    <sheetIdMap count="4">
      <sheetId val="1"/>
      <sheetId val="2"/>
      <sheetId val="3"/>
      <sheetId val="4"/>
    </sheetIdMap>
  </header>
  <header guid="{A4CD64DD-E703-4252-BC02-36D508184FDE}" dateTime="2016-11-03T20:04:54" maxSheetId="5" userName="USER-" r:id="rId172" minRId="519" maxRId="520">
    <sheetIdMap count="4">
      <sheetId val="1"/>
      <sheetId val="2"/>
      <sheetId val="3"/>
      <sheetId val="4"/>
    </sheetIdMap>
  </header>
  <header guid="{BAA22E09-38D0-43F0-9B01-FB50B670F64A}" dateTime="2016-11-04T10:11:30" maxSheetId="5" userName="USER-" r:id="rId173" minRId="521" maxRId="524">
    <sheetIdMap count="4">
      <sheetId val="1"/>
      <sheetId val="2"/>
      <sheetId val="3"/>
      <sheetId val="4"/>
    </sheetIdMap>
  </header>
  <header guid="{2C0FF50A-93E0-4AF0-97A1-6F012BDE777F}" dateTime="2016-11-04T15:09:32" maxSheetId="5" userName="USER-" r:id="rId174" minRId="525">
    <sheetIdMap count="4">
      <sheetId val="1"/>
      <sheetId val="2"/>
      <sheetId val="3"/>
      <sheetId val="4"/>
    </sheetIdMap>
  </header>
  <header guid="{44552CCA-9FA9-4A86-B401-EC8635A16953}" dateTime="2016-11-04T16:13:12" maxSheetId="5" userName="USER-" r:id="rId175" minRId="526" maxRId="531">
    <sheetIdMap count="4">
      <sheetId val="1"/>
      <sheetId val="2"/>
      <sheetId val="3"/>
      <sheetId val="4"/>
    </sheetIdMap>
  </header>
  <header guid="{09D61823-1106-482C-8543-E7BADEC10C84}" dateTime="2016-11-06T09:18:40" maxSheetId="5" userName="USER-" r:id="rId176" minRId="532" maxRId="537">
    <sheetIdMap count="4">
      <sheetId val="1"/>
      <sheetId val="2"/>
      <sheetId val="3"/>
      <sheetId val="4"/>
    </sheetIdMap>
  </header>
  <header guid="{9756B247-3CED-48B4-B8F2-CC2D917467C3}" dateTime="2016-11-06T09:19:17" maxSheetId="5" userName="USER-" r:id="rId177" minRId="538">
    <sheetIdMap count="4">
      <sheetId val="1"/>
      <sheetId val="2"/>
      <sheetId val="3"/>
      <sheetId val="4"/>
    </sheetIdMap>
  </header>
  <header guid="{7B75EBFF-ABAC-4EF6-8AEE-F42E79B8B958}" dateTime="2016-11-07T13:29:30" maxSheetId="5" userName="USER-" r:id="rId178" minRId="539" maxRId="542">
    <sheetIdMap count="4">
      <sheetId val="1"/>
      <sheetId val="2"/>
      <sheetId val="3"/>
      <sheetId val="4"/>
    </sheetIdMap>
  </header>
  <header guid="{33F2E12F-5C6A-457A-B4AD-6ABBA46E2353}" dateTime="2016-11-08T09:36:19" maxSheetId="5" userName="USER-" r:id="rId179" minRId="543" maxRId="548">
    <sheetIdMap count="4">
      <sheetId val="1"/>
      <sheetId val="2"/>
      <sheetId val="3"/>
      <sheetId val="4"/>
    </sheetIdMap>
  </header>
  <header guid="{0507F668-FCF6-4AA8-9FF2-24606BB9FF50}" dateTime="2016-11-08T09:36:29" maxSheetId="5" userName="USER-" r:id="rId180" minRId="549" maxRId="550">
    <sheetIdMap count="4">
      <sheetId val="1"/>
      <sheetId val="2"/>
      <sheetId val="3"/>
      <sheetId val="4"/>
    </sheetIdMap>
  </header>
  <header guid="{B7224E2C-FDDC-48E1-9134-C3AF3FD82363}" dateTime="2016-11-08T09:36:39" maxSheetId="5" userName="USER-" r:id="rId181" minRId="551" maxRId="552">
    <sheetIdMap count="4">
      <sheetId val="1"/>
      <sheetId val="2"/>
      <sheetId val="3"/>
      <sheetId val="4"/>
    </sheetIdMap>
  </header>
  <header guid="{641D4F23-4FDD-4222-9472-86D8EDA79908}" dateTime="2016-11-08T10:25:53" maxSheetId="5" userName="USER-" r:id="rId182" minRId="553" maxRId="554">
    <sheetIdMap count="4">
      <sheetId val="1"/>
      <sheetId val="2"/>
      <sheetId val="3"/>
      <sheetId val="4"/>
    </sheetIdMap>
  </header>
  <header guid="{0EE4E189-D8AF-4A3D-8531-6D5676B5381F}" dateTime="2016-11-08T10:53:49" maxSheetId="5" userName="USER-" r:id="rId183" minRId="555">
    <sheetIdMap count="4">
      <sheetId val="1"/>
      <sheetId val="2"/>
      <sheetId val="3"/>
      <sheetId val="4"/>
    </sheetIdMap>
  </header>
  <header guid="{1260A30A-3107-43E6-983D-5250A1BE46CF}" dateTime="2016-11-08T10:55:32" maxSheetId="5" userName="USER-" r:id="rId184" minRId="556">
    <sheetIdMap count="4">
      <sheetId val="1"/>
      <sheetId val="2"/>
      <sheetId val="3"/>
      <sheetId val="4"/>
    </sheetIdMap>
  </header>
  <header guid="{46A0A5F8-C003-4F1F-A7B1-5D2D59E49977}" dateTime="2016-11-08T10:59:52" maxSheetId="5" userName="USER-" r:id="rId185" minRId="557" maxRId="558">
    <sheetIdMap count="4">
      <sheetId val="1"/>
      <sheetId val="2"/>
      <sheetId val="3"/>
      <sheetId val="4"/>
    </sheetIdMap>
  </header>
  <header guid="{A3FA5D89-1BC6-4072-924A-4838399D1576}" dateTime="2016-11-08T11:01:38" maxSheetId="5" userName="USER-" r:id="rId186" minRId="559" maxRId="560">
    <sheetIdMap count="4">
      <sheetId val="1"/>
      <sheetId val="2"/>
      <sheetId val="3"/>
      <sheetId val="4"/>
    </sheetIdMap>
  </header>
  <header guid="{36AB23F7-E4B0-4BB6-B6D9-E95EB7A171C7}" dateTime="2016-11-08T16:30:41" maxSheetId="5" userName="USER-" r:id="rId187" minRId="561" maxRId="562">
    <sheetIdMap count="4">
      <sheetId val="1"/>
      <sheetId val="2"/>
      <sheetId val="3"/>
      <sheetId val="4"/>
    </sheetIdMap>
  </header>
  <header guid="{4AF30BAD-2127-49B0-90C6-4207CCE25713}" dateTime="2016-11-08T16:33:29" maxSheetId="5" userName="USER-" r:id="rId188" minRId="563" maxRId="564">
    <sheetIdMap count="4">
      <sheetId val="1"/>
      <sheetId val="2"/>
      <sheetId val="3"/>
      <sheetId val="4"/>
    </sheetIdMap>
  </header>
  <header guid="{E0F08F87-D064-4768-AA0B-3BBDC203AF66}" dateTime="2016-11-08T16:57:33" maxSheetId="5" userName="USER-" r:id="rId189" minRId="565" maxRId="567">
    <sheetIdMap count="4">
      <sheetId val="1"/>
      <sheetId val="2"/>
      <sheetId val="3"/>
      <sheetId val="4"/>
    </sheetIdMap>
  </header>
  <header guid="{B6F9C4E2-10BF-44B1-A1D4-62DEA2D64F1B}" dateTime="2016-11-09T09:40:44" maxSheetId="5" userName="USER-" r:id="rId190" minRId="568" maxRId="580">
    <sheetIdMap count="4">
      <sheetId val="1"/>
      <sheetId val="2"/>
      <sheetId val="3"/>
      <sheetId val="4"/>
    </sheetIdMap>
  </header>
  <header guid="{1DB8DE1B-7CFF-4A6A-A952-142DB857881B}" dateTime="2016-11-09T14:27:00" maxSheetId="5" userName="USER-" r:id="rId191" minRId="581" maxRId="585">
    <sheetIdMap count="4">
      <sheetId val="1"/>
      <sheetId val="2"/>
      <sheetId val="3"/>
      <sheetId val="4"/>
    </sheetIdMap>
  </header>
  <header guid="{D97FF02F-E9F3-4FE8-9777-8A6CC52901E3}" dateTime="2016-11-09T14:31:26" maxSheetId="5" userName="USER-" r:id="rId192" minRId="586" maxRId="587">
    <sheetIdMap count="4">
      <sheetId val="1"/>
      <sheetId val="2"/>
      <sheetId val="3"/>
      <sheetId val="4"/>
    </sheetIdMap>
  </header>
  <header guid="{5E3FDCAD-3969-4336-BB9A-C2EE45EE0773}" dateTime="2016-11-09T14:32:42" maxSheetId="5" userName="USER-" r:id="rId193" minRId="588">
    <sheetIdMap count="4">
      <sheetId val="1"/>
      <sheetId val="2"/>
      <sheetId val="3"/>
      <sheetId val="4"/>
    </sheetIdMap>
  </header>
  <header guid="{86157A48-74E5-4B6A-A8C9-032E853E8810}" dateTime="2016-11-09T16:09:14" maxSheetId="5" userName="USER-" r:id="rId194" minRId="589" maxRId="593">
    <sheetIdMap count="4">
      <sheetId val="1"/>
      <sheetId val="2"/>
      <sheetId val="3"/>
      <sheetId val="4"/>
    </sheetIdMap>
  </header>
  <header guid="{41828843-0933-489A-A090-FBF06B1597FB}" dateTime="2016-11-09T17:14:31" maxSheetId="5" userName="USER-" r:id="rId195" minRId="594" maxRId="597">
    <sheetIdMap count="4">
      <sheetId val="1"/>
      <sheetId val="2"/>
      <sheetId val="3"/>
      <sheetId val="4"/>
    </sheetIdMap>
  </header>
  <header guid="{82A38D94-ED50-4512-A0C1-49D4B5B9D0DD}" dateTime="2016-11-10T09:50:29" maxSheetId="5" userName="USER-" r:id="rId196" minRId="598" maxRId="601">
    <sheetIdMap count="4">
      <sheetId val="1"/>
      <sheetId val="2"/>
      <sheetId val="3"/>
      <sheetId val="4"/>
    </sheetIdMap>
  </header>
  <header guid="{DD3745A7-8031-4D64-9C9C-B390482A3ADD}" dateTime="2016-11-10T14:22:56" maxSheetId="5" userName="USER-" r:id="rId197" minRId="602" maxRId="605">
    <sheetIdMap count="4">
      <sheetId val="1"/>
      <sheetId val="2"/>
      <sheetId val="3"/>
      <sheetId val="4"/>
    </sheetIdMap>
  </header>
  <header guid="{F9C82D86-989C-43A8-8835-E74BD5586DE1}" dateTime="2016-11-10T15:09:49" maxSheetId="5" userName="USER-" r:id="rId198" minRId="606" maxRId="607">
    <sheetIdMap count="4">
      <sheetId val="1"/>
      <sheetId val="2"/>
      <sheetId val="3"/>
      <sheetId val="4"/>
    </sheetIdMap>
  </header>
  <header guid="{44DEEB65-BCBC-4EA5-B6D4-D70744019F81}" dateTime="2016-11-10T15:33:41" maxSheetId="5" userName="USER-" r:id="rId199" minRId="608" maxRId="609">
    <sheetIdMap count="4">
      <sheetId val="1"/>
      <sheetId val="2"/>
      <sheetId val="3"/>
      <sheetId val="4"/>
    </sheetIdMap>
  </header>
  <header guid="{4627E6AE-6A49-4DC1-AA3F-AA66A64E5F98}" dateTime="2016-11-10T15:48:05" maxSheetId="5" userName="USER-" r:id="rId200" minRId="610" maxRId="611">
    <sheetIdMap count="4">
      <sheetId val="1"/>
      <sheetId val="2"/>
      <sheetId val="3"/>
      <sheetId val="4"/>
    </sheetIdMap>
  </header>
  <header guid="{3A3CA8C1-C514-4A1F-A821-8926D81AB451}" dateTime="2016-11-10T20:37:40" maxSheetId="5" userName="USER-" r:id="rId201" minRId="612" maxRId="614">
    <sheetIdMap count="4">
      <sheetId val="1"/>
      <sheetId val="2"/>
      <sheetId val="3"/>
      <sheetId val="4"/>
    </sheetIdMap>
  </header>
  <header guid="{A8BF1503-4151-4F33-B9A0-37DC1CC6A406}" dateTime="2016-11-10T21:55:59" maxSheetId="5" userName="USER-" r:id="rId202" minRId="615">
    <sheetIdMap count="4">
      <sheetId val="1"/>
      <sheetId val="2"/>
      <sheetId val="3"/>
      <sheetId val="4"/>
    </sheetIdMap>
  </header>
  <header guid="{51C36070-E1FB-4E87-AC5E-10C495B4AD36}" dateTime="2016-11-11T09:23:11" maxSheetId="5" userName="USER-" r:id="rId203" minRId="616" maxRId="617">
    <sheetIdMap count="4">
      <sheetId val="1"/>
      <sheetId val="2"/>
      <sheetId val="3"/>
      <sheetId val="4"/>
    </sheetIdMap>
  </header>
  <header guid="{B4616072-D3F1-4557-B043-3B6501551FEE}" dateTime="2016-11-11T10:28:54" maxSheetId="5" userName="USER-" r:id="rId204" minRId="618" maxRId="620">
    <sheetIdMap count="4">
      <sheetId val="1"/>
      <sheetId val="2"/>
      <sheetId val="3"/>
      <sheetId val="4"/>
    </sheetIdMap>
  </header>
  <header guid="{588130F3-BB5A-4178-890C-C7A3FDA71DD0}" dateTime="2016-11-11T10:29:34" maxSheetId="5" userName="USER-" r:id="rId205" minRId="621">
    <sheetIdMap count="4">
      <sheetId val="1"/>
      <sheetId val="2"/>
      <sheetId val="3"/>
      <sheetId val="4"/>
    </sheetIdMap>
  </header>
  <header guid="{43360B44-B4A0-40A2-BCEB-F9EE2A1E8E09}" dateTime="2016-11-11T13:45:57" maxSheetId="5" userName="USER-" r:id="rId206" minRId="623" maxRId="624">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1" sId="1" eol="1" ref="A230:XFD230" action="insertRow"/>
  <rcc rId="582" sId="1" odxf="1" dxf="1" numFmtId="19">
    <nc r="A230">
      <v>42683</v>
    </nc>
    <odxf>
      <numFmt numFmtId="0" formatCode="General"/>
    </odxf>
    <ndxf>
      <numFmt numFmtId="19" formatCode="yyyy/m/d"/>
    </ndxf>
  </rcc>
  <rfmt sheetId="1" sqref="A230:XFD23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83" sId="1" eol="1" ref="A231:XFD231" action="insertRow"/>
  <rcc rId="584" sId="1">
    <nc r="A231" t="inlineStr">
      <is>
        <t>flux怎样判断永磁方向对不对？</t>
        <phoneticPr fontId="0" type="noConversion"/>
      </is>
    </nc>
  </rcc>
  <rcc rId="585" sId="1">
    <nc r="B231" t="inlineStr">
      <is>
        <t>不添加其他的磁场，先仿真一下，看看结果。</t>
        <phoneticPr fontId="0"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0" sId="1" eol="1" ref="A242:XFD242" action="insertRow"/>
  <rcc rId="611" sId="1">
    <nc r="A242" t="inlineStr">
      <is>
        <t>femm好像是对V进行了relax。。。</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2" sId="1" eol="1" ref="A243:XFD243" action="insertRow"/>
  <rcc rId="613" sId="1">
    <nc r="A243" t="inlineStr">
      <is>
        <t>平面轴对称磁场当中，H和B的方向是怎样的？</t>
        <phoneticPr fontId="0" type="noConversion"/>
      </is>
    </nc>
  </rcc>
  <rcc rId="614" sId="1">
    <nc r="B243" t="inlineStr">
      <is>
        <t>应该是在平面里，</t>
        <phoneticPr fontId="0" type="noConversion"/>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5" sId="1" eol="1" ref="A141:XFD141" action="insertRow"/>
  <rcc rId="336" sId="1" odxf="1" dxf="1" numFmtId="19">
    <nc r="A141">
      <v>42657</v>
    </nc>
    <odxf>
      <numFmt numFmtId="0" formatCode="General"/>
    </odxf>
    <ndxf>
      <numFmt numFmtId="19" formatCode="yyyy/m/d"/>
    </ndxf>
  </rcc>
  <rfmt sheetId="1" sqref="A141:XFD14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7" sId="1" eol="1" ref="A142:XFD142" action="insertRow"/>
  <rcc rId="338" sId="1">
    <nc r="A142" t="inlineStr">
      <is>
        <t>具体到编程实现，怎样处理很多的边界？怎样标记边界体、面、线、点，怎样实现高效？</t>
        <phoneticPr fontId="0" type="noConversion"/>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 eol="1" ref="A143:XFD143" action="insertRow"/>
  <rcc rId="340" sId="1">
    <nc r="A143" t="inlineStr">
      <is>
        <t>有限元里的自由度是什么概念？</t>
        <phoneticPr fontId="0"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1" sId="1" eol="1" ref="A144:XFD144" action="insertRow"/>
  <rcc rId="342" sId="1">
    <nc r="A144" t="inlineStr">
      <is>
        <t>Adams仿真的时候出现奇怪的弯曲</t>
        <phoneticPr fontId="0" type="noConversion"/>
      </is>
    </nc>
  </rcc>
  <rcc rId="343" sId="1">
    <nc r="B144" t="inlineStr">
      <is>
        <t>删掉导入时候带的一些乱七八糟的东西</t>
        <phoneticPr fontId="0" type="noConversion"/>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4" sId="1" eol="1" ref="A145:XFD145" action="insertRow"/>
  <rcc rId="345" sId="1" odxf="1" dxf="1" numFmtId="19">
    <nc r="A145">
      <v>42660</v>
    </nc>
    <odxf>
      <numFmt numFmtId="0" formatCode="General"/>
    </odxf>
    <ndxf>
      <numFmt numFmtId="19" formatCode="yyyy/m/d"/>
    </ndxf>
  </rcc>
  <rfmt sheetId="1" sqref="A145:XFD14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 sId="1">
    <oc r="B243" t="inlineStr">
      <is>
        <t>应该是在平面里，</t>
        <phoneticPr fontId="0" type="noConversion"/>
      </is>
    </oc>
    <nc r="B243" t="inlineStr">
      <is>
        <t>应该是在平面里，H更类似于电路里面的电压，而B类似于电流，取决于材料的属性，H是由电流产生的，不同的材料，磁导率不一样，这样产生的B不一样，也就是材料本身感受到的不一样。</t>
        <phoneticPr fontId="0" type="noConversion"/>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6" sId="1" eol="1" ref="A146:XFD146" action="insertRow"/>
  <rcc rId="347" sId="1">
    <nc r="A146" t="inlineStr">
      <is>
        <t>平台从哪一个点开始入手？</t>
        <phoneticPr fontId="0"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8" sId="1" eol="1" ref="A147:XFD147" action="insertRow"/>
  <rcc rId="349" sId="1" odxf="1" dxf="1" numFmtId="19">
    <nc r="A147">
      <v>42663</v>
    </nc>
    <odxf>
      <numFmt numFmtId="0" formatCode="General"/>
    </odxf>
    <ndxf>
      <numFmt numFmtId="19" formatCode="yyyy/m/d"/>
    </ndxf>
  </rcc>
  <rfmt sheetId="1" sqref="A147:XFD14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50" sId="1" eol="1" ref="A148:XFD148" action="insertRow"/>
  <rcc rId="351" sId="1">
    <nc r="A148" t="inlineStr">
      <is>
        <t>how to rearrange the global matrix?especially when it comes to sparse matrix?</t>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 sId="1">
    <nc r="B148" t="inlineStr">
      <is>
        <t>用matlab的时候，不是稀疏矩阵，可以在装配的时候处理吧？</t>
        <phoneticPr fontId="0"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3" sId="1" eol="1" ref="A149:XFD149" action="insertRow"/>
  <rcc rId="354" sId="1">
    <nc r="A149" t="inlineStr">
      <is>
        <t>第一次求出来的电势的分布不对。</t>
        <phoneticPr fontId="0"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5" sId="1" eol="1" ref="A150:XFD150" action="insertRow"/>
  <rcc rId="356" sId="1" odxf="1" dxf="1" numFmtId="19">
    <nc r="A150">
      <v>42664</v>
    </nc>
    <odxf>
      <numFmt numFmtId="0" formatCode="General"/>
    </odxf>
    <ndxf>
      <numFmt numFmtId="19" formatCode="yyyy/m/d"/>
    </ndxf>
  </rcc>
  <rfmt sheetId="1" sqref="A150:XFD15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57" sId="1" eol="1" ref="A151:XFD151" action="insertRow"/>
  <rcc rId="358" sId="1">
    <nc r="A151" t="inlineStr">
      <is>
        <t>含有边界的有限元方程组的右项是怎么得到的？</t>
        <phoneticPr fontId="0" type="noConversion"/>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9" sId="1" eol="1" ref="A152:XFD152" action="insertRow"/>
  <rcc rId="360" sId="1" odxf="1" dxf="1" numFmtId="19">
    <nc r="A152">
      <v>42666</v>
    </nc>
    <odxf>
      <numFmt numFmtId="0" formatCode="General"/>
    </odxf>
    <ndxf>
      <numFmt numFmtId="19" formatCode="yyyy/m/d"/>
    </ndxf>
  </rcc>
  <rfmt sheetId="1" sqref="A152:XFD152">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61" sId="1" eol="1" ref="A153:XFD153" action="insertRow"/>
  <rcc rId="362" sId="1">
    <nc r="A153" t="inlineStr">
      <is>
        <t>nonlinear partial differential equations</t>
        <phoneticPr fontId="0" type="noConversion"/>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1">
    <nc r="B153" t="inlineStr">
      <is>
        <t>非线性项指的是某一项的变化率不是线性的，</t>
        <phoneticPr fontId="0" type="noConversion"/>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4" sId="1" eol="1" ref="A154:XFD154" action="insertRow"/>
  <rcc rId="365" sId="1">
    <nc r="A154" t="inlineStr">
      <is>
        <t>找到一个开源程序</t>
        <phoneticPr fontId="0" type="noConversion"/>
      </is>
    </nc>
  </rcc>
  <rcc rId="366" sId="1">
    <nc r="B154" t="inlineStr">
      <is>
        <t>https://fenicsproject.org/documentation/tutorial/nonlinear.html</t>
        <phoneticPr fontId="0"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7" sId="1" eol="1" ref="A155:XFD155" action="insertRow"/>
  <rcc rId="368" sId="1" odxf="1" dxf="1" numFmtId="19">
    <nc r="A155">
      <v>42667</v>
    </nc>
    <odxf>
      <numFmt numFmtId="0" formatCode="General"/>
    </odxf>
    <ndxf>
      <numFmt numFmtId="19" formatCode="yyyy/m/d"/>
    </ndxf>
  </rcc>
  <rfmt sheetId="1" sqref="A155:XFD15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69" sId="1" eol="1" ref="A156:XFD156" action="insertRow"/>
  <rcc rId="370" sId="1">
    <nc r="A156" t="inlineStr">
      <is>
        <t xml:space="preserve">Section 2 part A and B should be explained in more detail. I’m missing the discretisation process, the used shape function, etc. </t>
        <phoneticPr fontId="0" type="noConversion"/>
      </is>
    </nc>
  </rcc>
  <rrc rId="371" sId="1" eol="1" ref="A157:XFD157" action="insertRow"/>
  <rcc rId="372" sId="1">
    <nc r="A157" t="inlineStr">
      <is>
        <t>A further clarification with regard on the implementation of the TLM in the FE method would still be useful.</t>
        <phoneticPr fontId="0" type="noConversion"/>
      </is>
    </nc>
  </rcc>
  <rrc rId="373" sId="1" eol="1" ref="A158:XFD158" action="insertRow"/>
  <rcc rId="374" sId="1">
    <nc r="A158" t="inlineStr">
      <is>
        <t>A comparison between the original reluctivity matrix and the reluctivity matrix in the TLM FEM for the axisymmetric case would be insightful.</t>
        <phoneticPr fontId="0" type="noConversion"/>
      </is>
    </nc>
  </rcc>
  <rrc rId="375" sId="1" eol="1" ref="A159:XFD159" action="insertRow"/>
  <rcc rId="376" sId="1">
    <nc r="A159" t="inlineStr">
      <is>
        <t>Page 2 Y is the admittance matrix while on page 3 it is the stiffness matrix</t>
        <phoneticPr fontId="0" type="noConversion"/>
      </is>
    </nc>
  </rcc>
  <rrc rId="377" sId="1" eol="1" ref="A160:XFD160" action="insertRow"/>
  <rcc rId="378" sId="1">
    <nc r="A160" t="inlineStr">
      <is>
        <t xml:space="preserve">Page 2 it would be easier to give the index to the used component of the magnetic vector component </t>
        <phoneticPr fontId="0" type="noConversion"/>
      </is>
    </nc>
  </rcc>
  <rrc rId="379" sId="1" eol="1" ref="A161:XFD161" action="insertRow"/>
  <rcc rId="380" sId="1">
    <nc r="A161" t="inlineStr">
      <is>
        <t>A typo: first page, line 42 “sped up” should be “speed up”</t>
        <phoneticPr fontId="0" type="noConversion"/>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1" sId="1" eol="1" ref="A162:XFD162" action="insertRow"/>
  <rcc rId="382" sId="1">
    <nc r="A162" t="inlineStr">
      <is>
        <t>Review IEEE Magnetic aims and scope, it was focused on basic physics and engineering of magnetism, magnetic materials, applied magnetics, magnetic devices, and magnetic data storage, respectively. However, this study is to show a lots of results in reduction of computational time. Actually, it was seldom to discuss electromagnetic device in nonlinear axisymmetric magnetostatic results.</t>
        <phoneticPr fontId="0" type="noConversion"/>
      </is>
    </nc>
  </rcc>
  <rrc rId="383" sId="1" eol="1" ref="A163:XFD163" action="insertRow"/>
  <rcc rId="384" sId="1">
    <nc r="A163" t="inlineStr">
      <is>
        <t>TLM method and FEA application are already discussed in last decade, please, this paper should be shown more contribution and to satisfy the field of J. Magn.</t>
        <phoneticPr fontId="0" type="noConversion"/>
      </is>
    </nc>
  </rcc>
  <rrc rId="385" sId="1" eol="1" ref="A164:XFD164" action="insertRow"/>
  <rcc rId="386" sId="1">
    <nc r="A164" t="inlineStr">
      <is>
        <t xml:space="preserve">According to the Figure 6 result compared to the Figure 7, please, to show more clear and get more explanation, such as initial condition and electromagnetic device model structure definition, etc. </t>
        <phoneticPr fontId="0" type="noConversion"/>
      </is>
    </nc>
  </rcc>
  <rrc rId="387" sId="1" eol="1" ref="A165:XFD165" action="insertRow"/>
  <rcc rId="388" sId="1">
    <nc r="A165" t="inlineStr">
      <is>
        <t xml:space="preserve">In Figures 9 and 11, it should be compared N-R and TLM solution in FEA results could be obtained correcting results in this study. </t>
        <phoneticPr fontId="0" type="noConversion"/>
      </is>
    </nc>
  </rcc>
  <rrc rId="389" sId="1" eol="1" ref="A166:XFD166" action="insertRow"/>
  <rcc rId="390" sId="1">
    <nc r="A166" t="inlineStr">
      <is>
        <t xml:space="preserve">In Figures 12, 13 and 14, it was only shown how to get more faster computational efficiency and saving calculation time, however, electromagnetic device in nonlinear magnetostatic consideration to compare a prototype of development device, will be more appropriated for IEEE J. of Magnetics if this study has made a revision and fully consideration. </t>
        <phoneticPr fontId="0" type="noConversion"/>
      </is>
    </nc>
  </rcc>
  <rrc rId="391" sId="1" eol="1" ref="A167:XFD167" action="insertRow"/>
  <rcc rId="392" sId="1">
    <nc r="A167" t="inlineStr">
      <is>
        <t>In Figure 10, B-H curve of DT4E material should be defined measurement method and equipment application, it might be related with formula 18.</t>
        <phoneticPr fontId="0" type="noConversion"/>
      </is>
    </nc>
  </rcc>
  <rrc rId="393" sId="1" eol="1" ref="A168:XFD168" action="insertRow"/>
  <rcc rId="394" sId="1">
    <nc r="A168" t="inlineStr">
      <is>
        <t xml:space="preserve">English and grammar, please, make more consider and revise, for example, in Section I introduction, row of 45, [1-3] proposed a parallel...., should be revised, also included in row of 48, 25, 36, 42 in grammar writing, etc. </t>
        <phoneticPr fontId="0" type="noConversion"/>
      </is>
    </nc>
  </rcc>
  <rrc rId="395" sId="1" eol="1" ref="A169:XFD169" action="insertRow"/>
  <rcc rId="396" sId="1">
    <nc r="A169" t="inlineStr">
      <is>
        <t>In Section 3, which is the main contribution of the paper, the authors describe a contactor and aims to present that treating the nonlinearity by TLM is more efficient than using the traditional Newton-Raphson (N-R) method. Unfortunately, this presentation is not clear/satisfactory.</t>
        <phoneticPr fontId="0" type="noConversion"/>
      </is>
    </nc>
  </rcc>
  <rrc rId="397" sId="1" eol="1" ref="A170:XFD170" action="insertRow"/>
  <rcc rId="398" sId="1">
    <nc r="A170" t="inlineStr">
      <is>
        <t>In Fig. 8 there are flat triangles, which makes the approximation error high, thus, the solution in Fig. 11 might be far from real. Please discretize both the coarse and fine problem again while preserving shape-regularity (minimum angle condition) of the triangles. Correspondingly recalculate all the results depicted in Figs. 11-14.</t>
        <phoneticPr fontId="0" type="noConversion"/>
      </is>
    </nc>
  </rcc>
  <rrc rId="399" sId="1" eol="1" ref="A171:XFD171" action="insertRow"/>
  <rcc rId="400" sId="1">
    <nc r="A171" t="inlineStr">
      <is>
        <t>In Fig. 12 it is not clear whether you preconditioned N-R on the coarse grid or not. If not, please do so to make the comparison fair.</t>
        <phoneticPr fontId="0" type="noConversion"/>
      </is>
    </nc>
  </rcc>
  <rrc rId="401" sId="1" eol="1" ref="A172:XFD172" action="insertRow"/>
  <rcc rId="402" sId="1">
    <nc r="A172" t="inlineStr">
      <is>
        <t>What is the size of the coarse problem? In Fig. 12 the N-R preconditioner is taking about 0.2 second, which would mean that the coarse problem is much smaller than 42536 elements, see the last N-R bar in Fig. 14.</t>
        <phoneticPr fontId="0" type="noConversion"/>
      </is>
    </nc>
  </rcc>
  <rrc rId="403" sId="1" eol="1" ref="A173:XFD173" action="insertRow"/>
  <rcc rId="404" sId="1">
    <nc r="A173" t="inlineStr">
      <is>
        <t>Please give all the numbers of iterations of the two-level N-R as well as the two-level NR-TLM on both coarse and fine grid.</t>
        <phoneticPr fontId="0" type="noConversion"/>
      </is>
    </nc>
  </rcc>
  <rrc rId="405" sId="1" eol="1" ref="A174:XFD174" action="insertRow"/>
  <rcc rId="406" sId="1">
    <nc r="A174" t="inlineStr">
      <is>
        <t xml:space="preserve">If TLM is still winning, explain why it is so. In my experience, the combined Newton-multigrid (or 2-grid) method has always been the best choice for the quasi-linear FEM analysis. Resolving the nonlinearity typically takes a few (less than 10) Newton iterations. I do not understand why TLM replacing Newton could do the job better. </t>
        <phoneticPr fontId="0"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6" sId="1" eol="1" ref="A244:XFD244" action="insertRow"/>
  <rcc rId="617" sId="1" odxf="1" dxf="1" numFmtId="19">
    <nc r="A244">
      <v>42685</v>
    </nc>
    <odxf>
      <numFmt numFmtId="0" formatCode="General"/>
    </odxf>
    <ndxf>
      <numFmt numFmtId="19" formatCode="yyyy/m/d"/>
    </ndxf>
  </rcc>
  <rfmt sheetId="1" sqref="A244:XFD24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 sId="1">
    <nc r="C156">
      <v>1</v>
    </nc>
  </rcc>
  <rcc rId="408" sId="1">
    <nc r="C157">
      <v>2</v>
    </nc>
  </rcc>
  <rcc rId="409" sId="1">
    <nc r="C158">
      <v>3</v>
    </nc>
  </rcc>
  <rcc rId="410" sId="1">
    <nc r="C159">
      <v>4</v>
    </nc>
  </rcc>
  <rcc rId="411" sId="1">
    <nc r="C160">
      <v>5</v>
    </nc>
  </rcc>
  <rcc rId="412" sId="1">
    <nc r="C161">
      <v>6</v>
    </nc>
  </rcc>
  <rcc rId="413" sId="1">
    <nc r="C162">
      <v>7</v>
    </nc>
  </rcc>
  <rcc rId="414" sId="1">
    <nc r="C163">
      <v>8</v>
    </nc>
  </rcc>
  <rcc rId="415" sId="1">
    <nc r="C164">
      <v>9</v>
    </nc>
  </rcc>
  <rcc rId="416" sId="1">
    <nc r="C165">
      <v>10</v>
    </nc>
  </rcc>
  <rcc rId="417" sId="1">
    <nc r="C166">
      <v>11</v>
    </nc>
  </rcc>
  <rcc rId="418" sId="1">
    <nc r="C167">
      <v>12</v>
    </nc>
  </rcc>
  <rcc rId="419" sId="1">
    <nc r="C168">
      <v>13</v>
    </nc>
  </rcc>
  <rcc rId="420" sId="1">
    <nc r="C169">
      <v>14</v>
    </nc>
  </rcc>
  <rcc rId="421" sId="1">
    <nc r="C170">
      <v>15</v>
    </nc>
  </rcc>
  <rcc rId="422" sId="1">
    <nc r="C171">
      <v>16</v>
    </nc>
  </rcc>
  <rcc rId="423" sId="1">
    <nc r="C172">
      <v>17</v>
    </nc>
  </rcc>
  <rcc rId="424" sId="1">
    <nc r="C173">
      <v>18</v>
    </nc>
  </rcc>
  <rcc rId="425" sId="1">
    <nc r="C174">
      <v>19</v>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 sId="1">
    <nc r="B156" t="inlineStr">
      <is>
        <t>将A、B两部分阐述的更加清楚一些，尤其是离散过程，使用的形函数等。</t>
        <phoneticPr fontId="0" type="noConversion"/>
      </is>
    </nc>
  </rcc>
  <rcc rId="427" sId="1">
    <nc r="B157" t="inlineStr">
      <is>
        <t>有限元当中的TLM方法的实现应该阐述清楚一些。</t>
        <phoneticPr fontId="0" type="noConversion"/>
      </is>
    </nc>
  </rcc>
  <rfmt sheetId="1" sqref="A159:XFD159">
    <dxf>
      <fill>
        <patternFill patternType="solid">
          <bgColor rgb="FF92D050"/>
        </patternFill>
      </fill>
    </dxf>
  </rfmt>
  <rfmt sheetId="1" sqref="A161:XFD161">
    <dxf>
      <fill>
        <patternFill patternType="solid">
          <bgColor rgb="FF92D050"/>
        </patternFill>
      </fill>
    </dxf>
  </rfmt>
  <rcc rId="428" sId="1">
    <nc r="B160" t="inlineStr">
      <is>
        <t>就是将泊松方程给化简掉。</t>
        <phoneticPr fontId="0" type="noConversion"/>
      </is>
    </nc>
  </rcc>
  <rfmt sheetId="1" sqref="A160:XFD160">
    <dxf>
      <fill>
        <patternFill patternType="solid">
          <bgColor rgb="FF92D050"/>
        </patternFill>
      </fill>
    </dxf>
  </rfmt>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 sId="1">
    <nc r="B158" t="inlineStr">
      <is>
        <t>对比磁阻矩阵。</t>
        <phoneticPr fontId="0" type="noConversion"/>
      </is>
    </nc>
  </rcc>
  <rcc rId="430" sId="1">
    <nc r="B159" t="inlineStr">
      <is>
        <t>歧义。</t>
        <phoneticPr fontId="0" type="noConversion"/>
      </is>
    </nc>
  </rcc>
  <rcc rId="431" sId="1">
    <nc r="B161" t="inlineStr">
      <is>
        <t>语法错误。</t>
        <phoneticPr fontId="0" type="noConversion"/>
      </is>
    </nc>
  </rcc>
  <rcc rId="432" sId="1">
    <nc r="B162" t="inlineStr">
      <is>
        <t>研究的侧重不符合杂志的主题。他认为减少了计算时间并不是杂志的topic之一。</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 sId="1">
    <nc r="B163" t="inlineStr">
      <is>
        <t>意思是这个TLM方法已经在上个十年讨论过了，文章的贡献不足以体现价值。但是他有可能混淆了这个方法，因为搜索文献的时候并没有搜索到很多相关的文献。</t>
        <phoneticPr fontId="0" type="noConversion"/>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4" sId="1">
    <nc r="B164" t="inlineStr">
      <is>
        <t>TLM迭代原理图需要详细解释。</t>
        <phoneticPr fontId="0" type="noConversion"/>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1">
    <nc r="B165" t="inlineStr">
      <is>
        <t>结果的展示需要对比NR与TLM。</t>
        <phoneticPr fontId="0"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 sId="1">
    <oc r="B165" t="inlineStr">
      <is>
        <t>结果的展示需要对比NR与TLM。</t>
        <phoneticPr fontId="0" type="noConversion"/>
      </is>
    </oc>
    <nc r="B165" t="inlineStr">
      <is>
        <t>结果的展示需要对比NR与TLM。这个句子读起来不通顺啊。</t>
        <phoneticPr fontId="0" type="noConversion"/>
      </is>
    </nc>
  </rcc>
  <rcc rId="437" sId="1">
    <nc r="B166" t="inlineStr">
      <is>
        <t>这个对比时间不是他想要的结果。</t>
        <phoneticPr fontId="0" type="noConversion"/>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1">
    <nc r="B167" t="inlineStr">
      <is>
        <t>BH曲线应该指明测量方法？</t>
        <phoneticPr fontId="0" type="noConversion"/>
      </is>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68:XFD168">
    <dxf>
      <fill>
        <patternFill patternType="solid">
          <bgColor rgb="FF92D050"/>
        </patternFill>
      </fill>
    </dxf>
  </rfmt>
  <rcc rId="439" sId="1">
    <nc r="B168" t="inlineStr">
      <is>
        <t>语法错误。</t>
        <phoneticPr fontId="0" type="noConversion"/>
      </is>
    </nc>
  </rcc>
  <rcc rId="440" sId="1">
    <nc r="B169" t="inlineStr">
      <is>
        <t>在他看来，TLM原理并没有阐释的很清楚。</t>
        <phoneticPr fontId="0" type="noConversion"/>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 sId="1">
    <nc r="B170" t="inlineStr">
      <is>
        <t>什么是Flat Triangle？第一、图8当中粗糙的分网只是一种为了读者看得更明白的示意图，实际处理会精细些；第二、这个粗糙分网得到的计算值，决定的是计算的收敛速率，不影响计算精度。</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8" sId="1" eol="1" ref="A245:XFD245" action="insertRow"/>
  <rcc rId="619" sId="1">
    <nc r="A245" t="inlineStr">
      <is>
        <t>永磁的种类</t>
        <phoneticPr fontId="0" type="noConversion"/>
      </is>
    </nc>
  </rcc>
  <rfmt sheetId="1" sqref="B245">
    <dxf>
      <alignment vertical="top"/>
    </dxf>
  </rfmt>
  <rfmt sheetId="1" sqref="B245">
    <dxf>
      <alignment vertical="center"/>
    </dxf>
  </rfmt>
  <rfmt sheetId="1" sqref="B245">
    <dxf>
      <alignment vertical="top"/>
    </dxf>
  </rfmt>
  <rfmt sheetId="1" sqref="B245">
    <dxf>
      <alignment horizontal="left"/>
    </dxf>
  </rfmt>
  <rcc rId="620" sId="1">
    <nc r="B245" t="inlineStr">
      <is>
        <t>永磁系统可处理的磁体几何形状主要为目前应用最多的圆柱形、长方形、扇形和环形等具有较高对称性的永磁体 ,结合不同的磁化方向 ,可分为以下10 种类别 : (1) 轴向磁化圆柱体 ; (2) 轴向磁化长方体 ; (3) 轴向磁化圆环体 ; (4) 辐向磁化圆环体 ; (5) 辐向磁化多级环 ; (6) 辐向磁化扇形体 ; (7) 径向磁化圆柱体 ; (8) 径向磁化圆环体 ; (9) 径向磁化正常扇形体 ; (10) 径向磁化平边扇形体。</t>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2" sId="1">
    <oc r="B170" t="inlineStr">
      <is>
        <t>什么是Flat Triangle？第一、图8当中粗糙的分网只是一种为了读者看得更明白的示意图，实际处理会精细些；第二、这个粗糙分网得到的计算值，决定的是计算的收敛速率，不影响计算精度。</t>
        <phoneticPr fontId="0" type="noConversion"/>
      </is>
    </oc>
    <nc r="B170" t="inlineStr">
      <is>
        <t>什么是Flat Triangle？第一、图8当中粗糙的分网只是一种为了读者看得更明白的示意图，实际处理会精细些；第二、这个粗糙分网得到的计算值，决定的是计算的收敛速率，不影响计算精度。他的建议是重新分网。重新计算结果。啊啊啊啊啊</t>
        <phoneticPr fontId="0"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 sId="1">
    <nc r="B171" t="inlineStr">
      <is>
        <t>NR也需要precondition。</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 sId="1">
    <nc r="B172" t="inlineStr">
      <is>
        <t>想知道粗分网的规模是多大。</t>
        <phoneticPr fontId="0" type="noConversion"/>
      </is>
    </nc>
  </rcc>
  <rcc rId="445" sId="1">
    <nc r="B173" t="inlineStr">
      <is>
        <t>想要知道迭代步数。</t>
        <phoneticPr fontId="0" type="noConversion"/>
      </is>
    </nc>
  </rcc>
  <rcc rId="446" sId="1">
    <nc r="B174" t="inlineStr">
      <is>
        <t>解释TLM比NR快的原因。</t>
        <phoneticPr fontId="0" type="noConversion"/>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7" sId="1">
    <oc r="B174" t="inlineStr">
      <is>
        <t>解释TLM比NR快的原因。</t>
        <phoneticPr fontId="0" type="noConversion"/>
      </is>
    </oc>
    <nc r="B174" t="inlineStr">
      <is>
        <t>解释TLM比NR快的原因。少于10步，然后再加上precondition的话，</t>
        <phoneticPr fontId="0" type="noConversion"/>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 sId="1">
    <oc r="B174" t="inlineStr">
      <is>
        <t>解释TLM比NR快的原因。少于10步，然后再加上precondition的话，</t>
        <phoneticPr fontId="0" type="noConversion"/>
      </is>
    </oc>
    <nc r="B174" t="inlineStr">
      <is>
        <t>解释TLM比NR快的原因。少于10步，然后再加上precondition的话，可能会差不多，不知道他的问题是什么规模。</t>
        <phoneticPr fontId="0" type="noConversion"/>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3:XFD173">
    <dxf>
      <fill>
        <patternFill patternType="solid">
          <bgColor rgb="FF92D050"/>
        </patternFill>
      </fill>
    </dxf>
  </rfmt>
  <rfmt sheetId="1" sqref="A172:XFD172">
    <dxf>
      <fill>
        <patternFill patternType="solid">
          <bgColor rgb="FF92D050"/>
        </patternFill>
      </fill>
    </dxf>
  </rfmt>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8:XFD158">
    <dxf>
      <fill>
        <patternFill patternType="solid">
          <bgColor rgb="FFFFFF00"/>
        </patternFill>
      </fill>
    </dxf>
  </rfmt>
  <rfmt sheetId="1" sqref="A162:XFD162">
    <dxf>
      <fill>
        <patternFill patternType="solid">
          <bgColor rgb="FFFFFF00"/>
        </patternFill>
      </fill>
    </dxf>
  </rfmt>
  <rfmt sheetId="1" sqref="A163:XFD163">
    <dxf>
      <fill>
        <patternFill patternType="solid">
          <bgColor rgb="FFFFFF00"/>
        </patternFill>
      </fill>
    </dxf>
  </rfmt>
  <rfmt sheetId="1" sqref="A166:XFD166">
    <dxf>
      <fill>
        <patternFill patternType="solid">
          <bgColor rgb="FFFFFF00"/>
        </patternFill>
      </fill>
    </dxf>
  </rfmt>
  <rfmt sheetId="1" sqref="A167:XFD167">
    <dxf>
      <fill>
        <patternFill patternType="solid">
          <bgColor rgb="FFFFFF00"/>
        </patternFill>
      </fill>
    </dxf>
  </rfmt>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 sId="1">
    <oc r="A162" t="inlineStr">
      <is>
        <t>Review IEEE Magnetic aims and scope, it was focused on basic physics and engineering of magnetism, magnetic materials, applied magnetics, magnetic devices, and magnetic data storage, respectively. However, this study is to show a lots of results in reduction of computational time. Actually, it was seldom to discuss electromagnetic device in nonlinear axisymmetric magnetostatic results.</t>
        <phoneticPr fontId="0" type="noConversion"/>
      </is>
    </oc>
    <nc r="A162" t="inlineStr">
      <is>
        <r>
          <t xml:space="preserve">Review IEEE Magnetic aims and scope, it was focused on basic physics and engineering of magnetism, magnetic materials, applied magnetics, magnetic devices, and magnetic data storage, respectively. However, this study is to show a lots of results in reduction of computational time. </t>
        </r>
        <r>
          <rPr>
            <sz val="11"/>
            <color rgb="FFC00000"/>
            <rFont val="方正报宋简体"/>
            <family val="3"/>
            <charset val="134"/>
          </rPr>
          <t>Actually, it was seldom to discuss electromagnetic device in nonlinear axisymmetric magnetostatic results.</t>
        </r>
        <phoneticPr fontId="0" type="noConversion"/>
      </is>
    </nc>
  </rcc>
  <rrc rId="450" sId="1" eol="1" ref="A175:XFD175" action="insertRow"/>
  <rcc rId="451" sId="1" odxf="1" dxf="1" numFmtId="19">
    <nc r="A175">
      <v>42668</v>
    </nc>
    <odxf>
      <numFmt numFmtId="0" formatCode="General"/>
    </odxf>
    <ndxf>
      <numFmt numFmtId="19" formatCode="yyyy/m/d"/>
    </ndxf>
  </rcc>
  <rfmt sheetId="1" sqref="A175:XFD17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52" sId="1" eol="1" ref="A176:XFD176" action="insertRow"/>
  <rcc rId="453" sId="1">
    <nc r="A176" t="inlineStr">
      <is>
        <t>也许审稿人只是没看懂我所说的。</t>
        <phoneticPr fontId="0"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4" sId="1" eol="1" ref="A177:XFD177" action="insertRow"/>
  <rcc rId="455" sId="1">
    <nc r="A177" t="inlineStr">
      <is>
        <t>有限元分网需要注意</t>
        <phoneticPr fontId="0" type="noConversion"/>
      </is>
    </nc>
  </rcc>
  <rcc rId="456" sId="1">
    <nc r="B177" t="inlineStr">
      <is>
        <t>Mesh generation has certain rules that must be followed at all times:
• For a triangular mesh, the shape of triangles must be close to equilateral.
• For a quadrilateral mesh, the shape of quadrilaterals must be close to square.
• Nodes must appear at source points.
• The ﬁnite element mesh must accurately represent the geometrical domain of the
problem.
• In regions where the solution is expected to have large variations, the elements must be
sufﬁciently small.
• Avoid elements with very large aspect ratios, i.e., the ratio of the largest side to the
smallest side.
• Number the nodes in ascending order starting from 1. The numbering of the nodes
directly affects the bandwidth of the global matrix.
• There must be no overlap of elements.
• Neighboring elements must share a common edge.
• An interior node (nonboundary node) must belong to at least three elements.</t>
        <phoneticPr fontId="0" type="noConversion"/>
      </is>
    </nc>
  </rcc>
  <rfmt sheetId="1" sqref="B177">
    <dxf>
      <alignment horizontal="left"/>
    </dxf>
  </rfmt>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7" sId="1" eol="1" ref="A178:XFD178" action="insertRow"/>
  <rcc rId="458" sId="1">
    <nc r="A178" t="inlineStr">
      <is>
        <t>paper里公式旁边的标点符号怎么加？</t>
        <phoneticPr fontId="0"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1" sId="1">
    <oc r="B245" t="inlineStr">
      <is>
        <t>永磁系统可处理的磁体几何形状主要为目前应用最多的圆柱形、长方形、扇形和环形等具有较高对称性的永磁体 ,结合不同的磁化方向 ,可分为以下10 种类别 : (1) 轴向磁化圆柱体 ; (2) 轴向磁化长方体 ; (3) 轴向磁化圆环体 ; (4) 辐向磁化圆环体 ; (5) 辐向磁化多级环 ; (6) 辐向磁化扇形体 ; (7) 径向磁化圆柱体 ; (8) 径向磁化圆环体 ; (9) 径向磁化正常扇形体 ; (10) 径向磁化平边扇形体。</t>
        <phoneticPr fontId="0" type="noConversion"/>
      </is>
    </oc>
    <nc r="B245" t="inlineStr">
      <is>
        <t>永磁系统可处理的磁体几何形状主要为目前应用最多的圆柱形、长方形、扇形和环形等具有较高对称性的永磁体 ,结合不同的磁化方向 ,可分为以下10 种类别 : (1) 轴向磁化圆柱体 ; (2) 轴向磁化长方体 ; (3) 轴向磁化圆环体 ; (4) 辐向磁化圆环体 ; (5) 辐向磁化多级环 ; (6) 辐向磁化扇形体 ; (7) 径向磁化圆柱体 ; (8) 径向磁化圆环体 ; (9) 径向磁化正常扇形体 ; (10) 径向磁化平边扇形体。
永磁体的材料种类原则上不受任何限制 ,既可以是钕铁硼、钐钴等高性能永磁材料 ,也可以是铝镍
钴、铁氧体、铁铬钴等磁性能较低的永磁材料 ;既可以是各向异性磁体 ,也可以是各向同性磁体。</t>
        <phoneticPr fontId="0" type="noConversion"/>
      </is>
    </nc>
  </rcc>
  <rcv guid="{D32DDA5F-3CB1-453E-AFB5-077E8E2B0FFC}" action="delete"/>
  <rdn rId="0" localSheetId="1" customView="1" name="Z_D32DDA5F_3CB1_453E_AFB5_077E8E2B0FFC_.wvu.FilterData" hidden="1" oldHidden="1">
    <formula>'Q&amp;A'!$A$196:$C$196</formula>
    <oldFormula>'Q&amp;A'!$A$196:$C$196</oldFormula>
  </rdn>
  <rcv guid="{D32DDA5F-3CB1-453E-AFB5-077E8E2B0FFC}" action="add"/>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9" sId="1" eol="1" ref="A179:XFD179" action="insertRow"/>
  <rcc rId="460" sId="1">
    <nc r="A179" t="inlineStr">
      <is>
        <t>软件操作过程要做好记录整理。</t>
        <phoneticPr fontId="0" type="noConversion"/>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 sId="1">
    <oc r="A179" t="inlineStr">
      <is>
        <t>软件操作过程要做好记录整理。</t>
        <phoneticPr fontId="0" type="noConversion"/>
      </is>
    </oc>
    <nc r="A179" t="inlineStr">
      <is>
        <t>软件操作过程要做好记录整理。不能不知道怎么一下就好使了。。，交给别人，不能马上做出来，给自己找麻烦。</t>
        <phoneticPr fontId="0"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62" sId="1" eol="1" ref="A180:XFD180" action="insertRow"/>
  <rcc rId="463" sId="1" odxf="1" dxf="1" numFmtId="19">
    <nc r="A180">
      <v>42670</v>
    </nc>
    <odxf>
      <numFmt numFmtId="0" formatCode="General"/>
    </odxf>
    <ndxf>
      <numFmt numFmtId="19" formatCode="yyyy/m/d"/>
    </ndxf>
  </rcc>
  <rfmt sheetId="1" sqref="A180:XFD18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64" sId="1" eol="1" ref="A181:XFD181" action="insertRow"/>
  <rcc rId="465" sId="1">
    <nc r="A181" t="inlineStr">
      <is>
        <t>qt如何使用git？</t>
        <phoneticPr fontId="0" type="noConversion"/>
      </is>
    </nc>
  </rcc>
  <rrc rId="466" sId="1" eol="1" ref="A182:XFD182" action="insertRow"/>
  <rcc rId="467" sId="1">
    <nc r="A182" t="inlineStr">
      <is>
        <t>如何查看git目录？</t>
        <phoneticPr fontId="0" type="noConversion"/>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68" sId="1" eol="1" ref="A183:XFD183" action="insertRow"/>
  <rcc rId="469" sId="1">
    <nc r="A183" t="inlineStr">
      <is>
        <t>通过qtcreator的gui操作了版本控制，然后用命令行还可以继续进行控制吗？</t>
        <phoneticPr fontId="0" type="noConversion"/>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0" sId="1" eol="1" ref="A184:XFD184" action="insertRow"/>
  <rcc rId="471" sId="1" odxf="1" dxf="1" numFmtId="19">
    <nc r="A184">
      <v>42671</v>
    </nc>
    <odxf>
      <numFmt numFmtId="0" formatCode="General"/>
    </odxf>
    <ndxf>
      <numFmt numFmtId="19" formatCode="yyyy/m/d"/>
    </ndxf>
  </rcc>
  <rfmt sheetId="1" sqref="A184:XFD18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72" sId="1" eol="1" ref="A185:XFD185" action="insertRow"/>
  <rcc rId="473" sId="1">
    <nc r="A185" t="inlineStr">
      <is>
        <t>visio在圆当中添加圆心</t>
        <phoneticPr fontId="0" type="noConversion"/>
      </is>
    </nc>
  </rcc>
  <rcc rId="474" sId="1">
    <nc r="B185" t="inlineStr">
      <is>
        <t>添加一个连接点</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5" sId="1" eol="1" ref="A186:XFD186" action="insertRow"/>
  <rcc rId="476" sId="1">
    <nc r="A186" t="inlineStr">
      <is>
        <t>如何在vision当中画任意曲线</t>
        <phoneticPr fontId="0" type="noConversion"/>
      </is>
    </nc>
  </rcc>
  <rcc rId="477" sId="1">
    <nc r="B186" t="inlineStr">
      <is>
        <t>连接线，选择曲线。</t>
        <phoneticPr fontId="0" type="noConversion"/>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8" sId="1" eol="1" ref="A187:XFD187" action="insertRow"/>
  <rcc rId="479" sId="1">
    <nc r="A187" t="inlineStr">
      <is>
        <t>visio当中粘贴的位置是跟随指针的。</t>
        <phoneticPr fontId="0" type="noConversion"/>
      </is>
    </nc>
  </rcc>
  <rcv guid="{D32DDA5F-3CB1-453E-AFB5-077E8E2B0FFC}" action="delete"/>
  <rdn rId="0" localSheetId="1" customView="1" name="Z_D32DDA5F_3CB1_453E_AFB5_077E8E2B0FFC_.wvu.FilterData" hidden="1" oldHidden="1">
    <formula>'Q&amp;A'!$A$104:$D$104</formula>
    <oldFormula>'Q&amp;A'!$A$104:$D$104</oldFormula>
  </rdn>
  <rcv guid="{D32DDA5F-3CB1-453E-AFB5-077E8E2B0FFC}" action="add"/>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1" sId="1" eol="1" ref="A188:XFD188" action="insertRow"/>
  <rcc rId="482" sId="1" odxf="1" dxf="1" numFmtId="19">
    <nc r="A188">
      <v>42673</v>
    </nc>
    <odxf>
      <numFmt numFmtId="0" formatCode="General"/>
    </odxf>
    <ndxf>
      <numFmt numFmtId="19" formatCode="yyyy/m/d"/>
    </ndxf>
  </rcc>
  <rfmt sheetId="1" sqref="A188:XFD188">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83" sId="1" eol="1" ref="A189:XFD189" action="insertRow"/>
  <rcc rId="484" sId="1">
    <nc r="A189" t="inlineStr">
      <is>
        <t>visio当中两条线段不用去调节端点对其，把他们trim掉，，多余线段删掉即可。</t>
        <phoneticPr fontId="0" type="noConversion"/>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5" sId="1" eol="1" ref="A190:XFD190" action="insertRow"/>
  <rfmt sheetId="1" sqref="A190">
    <dxf>
      <alignment horizontal="left"/>
    </dxf>
  </rfmt>
  <rcc rId="486" sId="1">
    <nc r="A190" t="inlineStr">
      <is>
        <t>2D Axisymmetric models have proven to be very valuable to the science and engineering communities, both in the past and currently, as first-cut evaluations of potential physical behavior under the influence of external stimuli. 
The 2D Axisymmetric model responses and other such ancillary information are gathered and screened early in a project for initial evaluation and potentially for later use in building higher-dimensionality (3D) field-based (electrical, magnetic, etc.) models.</t>
        <phoneticPr fontId="0" type="noConversion"/>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7" sId="1" eol="1" ref="A191:XFD191" action="insertRow"/>
  <rcc rId="488" sId="1">
    <nc r="B191" t="inlineStr">
      <is>
        <t>tools-options-graph，鼠标放在user defined symbols下方，按ctrl+x,再去掉speed mode show watermark前的勾，点击ok,后边会出现提示save as origin's startup options，点“是”，如果再出现“C”保存关闭工程再打开就不会有“C”了。</t>
        <phoneticPr fontId="0" type="noConversion"/>
      </is>
    </nc>
  </rcc>
  <rcc rId="489" sId="1">
    <nc r="A191" t="inlineStr">
      <is>
        <t>origin 软件绘图左侧出现一个大C</t>
        <phoneticPr fontId="0" type="noConversion"/>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3" sId="1" eol="1" ref="A246:XFD246" action="insertRow"/>
  <rcc rId="624" sId="1">
    <nc r="A246" t="inlineStr">
      <is>
        <t>BH曲线是什么意思？</t>
        <phoneticPr fontId="0" type="noConversion"/>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0" sId="1" eol="1" ref="A192:XFD192" action="insertRow"/>
  <rcc rId="491" sId="1">
    <nc r="A192" t="inlineStr">
      <is>
        <t>origin导出图片去除白边</t>
        <phoneticPr fontId="0" type="noConversion"/>
      </is>
    </nc>
  </rcc>
  <rcc rId="492" sId="1">
    <nc r="B192" t="inlineStr">
      <is>
        <t>导出的时候，选择导出选项，border，0.</t>
        <phoneticPr fontId="0" type="noConversion"/>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3" sId="1" eol="1" ref="A193:XFD193" action="insertRow"/>
  <rcc rId="494" sId="1" odxf="1" dxf="1" numFmtId="19">
    <nc r="A193">
      <v>42674</v>
    </nc>
    <odxf>
      <numFmt numFmtId="0" formatCode="General"/>
    </odxf>
    <ndxf>
      <numFmt numFmtId="19" formatCode="yyyy/m/d"/>
    </ndxf>
  </rcc>
  <rfmt sheetId="1" sqref="A193:XFD193">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 sId="1" numFmtId="19">
    <oc r="A193">
      <v>42674</v>
    </oc>
    <nc r="A193">
      <v>42676</v>
    </nc>
  </rcc>
  <rrc rId="496" sId="1" eol="1" ref="A194:XFD194" action="insertRow"/>
  <rcc rId="497" sId="1">
    <nc r="A194" t="inlineStr">
      <is>
        <t>unicode-math</t>
        <phoneticPr fontId="0" type="noConversion"/>
      </is>
    </nc>
  </rcc>
  <rcc rId="498" sId="1">
    <nc r="B194" t="inlineStr">
      <is>
        <t>setmathfont{}</t>
        <phoneticPr fontId="0" type="noConversion"/>
      </is>
    </nc>
  </rcc>
  <rrc rId="499" sId="1" eol="1" ref="A195:XFD195" action="insertRow"/>
  <rcc rId="500" sId="1">
    <nc r="A195" t="inlineStr">
      <is>
        <t>xelatex cannot find qtcore4.dll</t>
        <phoneticPr fontId="0" type="noConversion"/>
      </is>
    </nc>
  </rcc>
  <rcc rId="501" sId="1">
    <nc r="B195" t="inlineStr">
      <is>
        <t xml:space="preserve">copy it </t>
        <phoneticPr fontId="0" type="noConversion"/>
      </is>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2" sId="1" eol="1" ref="A196:XFD196" action="insertRow"/>
  <rcc rId="503" sId="1" odxf="1" dxf="1" numFmtId="19">
    <nc r="A196">
      <v>42677</v>
    </nc>
    <odxf>
      <numFmt numFmtId="0" formatCode="General"/>
    </odxf>
    <ndxf>
      <numFmt numFmtId="19" formatCode="yyyy/m/d"/>
    </ndxf>
  </rcc>
  <rrc rId="504" sId="1" eol="1" ref="A197:XFD197" action="insertRow"/>
  <rcc rId="505" sId="1" odxf="1" dxf="1" numFmtId="19">
    <nc r="A197">
      <v>42677</v>
    </nc>
    <odxf>
      <numFmt numFmtId="0" formatCode="General"/>
    </odxf>
    <ndxf>
      <numFmt numFmtId="19" formatCode="yyyy/m/d"/>
    </ndxf>
  </rcc>
  <rfmt sheetId="1" sqref="A197:XFD19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06" sId="1" eol="1" ref="A198:XFD198" action="insertRow"/>
  <rcc rId="507" sId="1">
    <nc r="A198" t="inlineStr">
      <is>
        <t>新的迭代图有可能说明无解的情况</t>
        <phoneticPr fontId="0" type="noConversion"/>
      </is>
    </nc>
  </rcc>
  <rrc rId="508" sId="1" eol="1" ref="A199:XFD199" action="insertRow"/>
  <rcc rId="509" sId="1">
    <nc r="A199" t="inlineStr">
      <is>
        <t>Ax=b如果无解的话，superLU怎么处理？</t>
        <phoneticPr fontId="0"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0" sId="1" eol="1" ref="A200:XFD200" action="insertRow"/>
  <rcc rId="511" sId="1">
    <nc r="A200" t="inlineStr">
      <is>
        <t>xelatex的pdf也可以打开啊，点击右侧的adobe图标</t>
        <phoneticPr fontId="0"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2" sId="1" eol="1" ref="A201:XFD201" action="insertRow"/>
  <rcc rId="513" sId="1">
    <nc r="A201" t="inlineStr">
      <is>
        <t>tortoisegit追踪重命名</t>
        <phoneticPr fontId="0" type="noConversion"/>
      </is>
    </nc>
  </rcc>
  <rcc rId="514" sId="1">
    <nc r="B201" t="inlineStr">
      <is>
        <t>点击文件右键，选择它的菜单。</t>
        <phoneticPr fontId="0" type="noConversion"/>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5" sId="1" eol="1" ref="A202:XFD202" action="insertRow"/>
  <rcc rId="516" sId="1">
    <nc r="A202" t="inlineStr">
      <is>
        <t>在word2010中粘贴快捷键Ctrl+V不能用</t>
        <phoneticPr fontId="0" type="noConversion"/>
      </is>
    </nc>
  </rcc>
  <rcc rId="517" sId="1">
    <nc r="B202" t="inlineStr">
      <is>
        <t>在word中选中要复制的内容，按快捷键Ctrl+V粘贴不能用。而右击鼠标右键却能够粘贴上。可能是装上了MathType公式编辑器，而导致的冲突。可以看到在word的工具栏的MathType工具栏。解决粘贴快捷键Ctrl+V不能用的问题就是取消word和公式编辑器MathType的关联。点击word中左上角的文件，点击下面的选项，进入word选项。在word选项中，点击加载项，找到MathType Commands 6 For Word.dotm在下方的管理处选择模板，然后点击转到进行下一步操作。在模板和加载项的模板中，去掉MathType Commands 6 For Word.dotm前面的小勾，点击确定.然后就可以看到工具栏上的MathType工具不见了，再复制内容试试Ctrl+V快捷键就能用了！！</t>
        <phoneticPr fontId="0" type="noConversion"/>
      </is>
    </nc>
  </rcc>
  <rcv guid="{D32DDA5F-3CB1-453E-AFB5-077E8E2B0FFC}" action="delete"/>
  <rdn rId="0" localSheetId="1" customView="1" name="Z_D32DDA5F_3CB1_453E_AFB5_077E8E2B0FFC_.wvu.FilterData" hidden="1" oldHidden="1">
    <formula>'Q&amp;A'!$A$197:$C$197</formula>
    <oldFormula>'Q&amp;A'!$A$104:$D$104</oldFormula>
  </rdn>
  <rcv guid="{D32DDA5F-3CB1-453E-AFB5-077E8E2B0FFC}"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9" sId="1" eol="1" ref="A203:XFD203" action="insertRow"/>
  <rcc rId="520" sId="1">
    <nc r="A203" t="inlineStr">
      <is>
        <t>永磁、迭代收敛性、时间、</t>
        <phoneticPr fontId="0" type="noConversion"/>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1" sId="1" eol="1" ref="A204:XFD204" action="insertRow"/>
  <rcc rId="522" sId="1" odxf="1" dxf="1" numFmtId="19">
    <nc r="A204">
      <v>42678</v>
    </nc>
    <odxf>
      <numFmt numFmtId="0" formatCode="General"/>
    </odxf>
    <ndxf>
      <numFmt numFmtId="19" formatCode="yyyy/m/d"/>
    </ndxf>
  </rcc>
  <rfmt sheetId="1" sqref="A204:XFD20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23" sId="1" eol="1" ref="A205:XFD205" action="insertRow"/>
  <rcc rId="524" sId="1">
    <nc r="A205" t="inlineStr">
      <is>
        <t>试试你蹲迭代法</t>
        <phoneticPr fontId="0" type="noConversion"/>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 sId="1" ref="A196:XFD196" action="deleteRow">
    <rfmt sheetId="1" xfDxf="1" sqref="A196:XFD196" start="0" length="0">
      <dxf>
        <font>
          <name val="方正报宋简体"/>
          <family val="3"/>
          <charset val="134"/>
          <scheme val="none"/>
        </font>
        <alignment horizontal="center" wrapText="1"/>
      </dxf>
    </rfmt>
    <rcc rId="0" sId="1" dxf="1" numFmtId="19">
      <nc r="A196">
        <v>42677</v>
      </nc>
      <ndxf>
        <numFmt numFmtId="19" formatCode="yyyy/m/d"/>
      </ndxf>
    </rcc>
  </rr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6" sId="1" eol="1" ref="A205:XFD205" action="insertRow"/>
  <rcc rId="527" sId="1">
    <nc r="A205" t="inlineStr">
      <is>
        <t>通过TortoiseGit上传项目到GitHub</t>
        <phoneticPr fontId="0" type="noConversion"/>
      </is>
    </nc>
  </rcc>
  <rrc rId="528" sId="1" eol="1" ref="A206:XFD206" action="insertRow"/>
  <rcc rId="529" sId="1">
    <nc r="A206" t="inlineStr">
      <is>
        <t>Latex怎么安装库？</t>
        <phoneticPr fontId="0" type="noConversion"/>
      </is>
    </nc>
  </rcc>
  <rrc rId="530" sId="1" eol="1" ref="A207:XFD207" action="insertRow"/>
  <rcc rId="531" sId="1">
    <nc r="A207" t="inlineStr">
      <is>
        <t>怎样让别人提交到github？</t>
        <phoneticPr fontId="0" type="noConversion"/>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2" sId="1" eol="1" ref="A208:XFD208" action="insertRow"/>
  <rcc rId="533" sId="1">
    <nc r="A208" t="inlineStr">
      <is>
        <t>如何用两台电脑使用一个github仓库</t>
        <phoneticPr fontId="0" type="noConversion"/>
      </is>
    </nc>
  </rcc>
  <rrc rId="534" sId="1" eol="1" ref="A209:XFD209" action="insertRow"/>
  <rcc rId="535" sId="1" odxf="1" dxf="1" numFmtId="19">
    <nc r="A209">
      <v>42680</v>
    </nc>
    <odxf>
      <numFmt numFmtId="0" formatCode="General"/>
    </odxf>
    <ndxf>
      <numFmt numFmtId="19" formatCode="yyyy/m/d"/>
    </ndxf>
  </rcc>
  <rfmt sheetId="1" sqref="A209:XFD209">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36" sId="1" eol="1" ref="A210:XFD210" action="insertRow"/>
  <rcc rId="537" sId="1">
    <nc r="A210" t="inlineStr">
      <is>
        <t>二分法程序里面有一个bug，少数的点不能匹配</t>
        <phoneticPr fontId="0" type="noConversion"/>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 sId="1">
    <nc r="B210" t="inlineStr">
      <is>
        <t xml:space="preserve"> miny = mymin(mymin(a,b),c);
            /*binary search to find the index */
            int bottom = 0, top = d34.size() - 1;
            int position;
            if(d34[bottom].x &lt;= minx &amp;&amp; d34[top].x &gt;= minx){
                while(bottom &lt;= top){
                    position = (bottom + top) &gt;&gt; 1;
                    if(d34[position].x &gt;= minx &amp;&amp; d34[position - 1].x &lt; minx){
                        break;
                    }
                    if(d34[position].x &lt; minx){
                        bottom = position + 1;
                    }else{
                        top = position - 1;
                    }
                }
            }</t>
        <phoneticPr fontId="0" type="noConversion"/>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 sId="1" eol="1" ref="A211:XFD211" action="insertRow"/>
  <rcc rId="540" sId="1" odxf="1" dxf="1" numFmtId="19">
    <nc r="A211">
      <v>42681</v>
    </nc>
    <odxf>
      <numFmt numFmtId="0" formatCode="General"/>
    </odxf>
    <ndxf>
      <numFmt numFmtId="19" formatCode="yyyy/m/d"/>
    </ndxf>
  </rcc>
  <rfmt sheetId="1" sqref="A211:XFD21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41" sId="1" eol="1" ref="A212:XFD212" action="insertRow"/>
  <rcc rId="542" sId="1">
    <nc r="A212" t="inlineStr">
      <is>
        <t>电磁力怎么算？</t>
        <phoneticPr fontId="0" type="noConversion"/>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3" sId="1" eol="1" ref="A213:XFD213" action="insertRow"/>
  <rcc rId="544" sId="1">
    <nc r="A213" t="inlineStr">
      <is>
        <t>comsol是怎么建永磁模型的？</t>
        <phoneticPr fontId="0" type="noConversion"/>
      </is>
    </nc>
  </rcc>
  <rrc rId="545" sId="1" eol="1" ref="A214:XFD214" action="insertRow"/>
  <rcc rId="546" sId="1" odxf="1" dxf="1" numFmtId="19">
    <nc r="A214">
      <v>42682</v>
    </nc>
    <odxf>
      <numFmt numFmtId="0" formatCode="General"/>
    </odxf>
    <ndxf>
      <numFmt numFmtId="19" formatCode="yyyy/m/d"/>
    </ndxf>
  </rcc>
  <rfmt sheetId="1" sqref="A214:XFD21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47" sId="1" eol="1" ref="A215:XFD215" action="insertRow"/>
  <rcc rId="548" sId="1">
    <nc r="A215" t="inlineStr">
      <is>
        <t>轴对称、永磁、接触器、</t>
        <phoneticPr fontId="0" type="noConversion"/>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9" sId="1" eol="1" ref="A216:XFD216" action="insertRow"/>
  <rcc rId="550" sId="1">
    <nc r="A216" t="inlineStr">
      <is>
        <t>含永磁的工作原理</t>
        <phoneticPr fontId="0" type="noConversion"/>
      </is>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1" sId="1" eol="1" ref="A217:XFD217" action="insertRow"/>
  <rcc rId="552" sId="1">
    <nc r="A217" t="inlineStr">
      <is>
        <t>永磁的充磁</t>
        <phoneticPr fontId="0"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3" sId="1" eol="1" ref="A218:XFD218" action="insertRow"/>
  <rcc rId="554" sId="1">
    <nc r="A218" t="inlineStr">
      <is>
        <t>flux11.2 不安装dongle driver，不安装sp1</t>
        <phoneticPr fontId="0" type="noConversion"/>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5" sId="1">
    <nc r="B217" t="inlineStr">
      <is>
        <t>环形的好像充磁比较复杂，需要特制。装配也有问题。</t>
        <phoneticPr fontId="0" type="noConversion"/>
      </is>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 sId="1">
    <oc r="A212" t="inlineStr">
      <is>
        <t>电磁力怎么算？</t>
        <phoneticPr fontId="0" type="noConversion"/>
      </is>
    </oc>
    <nc r="A212" t="inlineStr">
      <is>
        <t>电磁力怎么算？永磁对铁芯的吸力怎么计算？</t>
        <phoneticPr fontId="0"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7" sId="1" eol="1" ref="A219:XFD219" action="insertRow"/>
  <rcc rId="558" sId="1">
    <nc r="A219" t="inlineStr">
      <is>
        <t>在FLUX当中建立轴对称的，含环形永磁的，911模型。仿出不同位置的磁场以及电磁力。</t>
        <phoneticPr fontId="0" type="noConversion"/>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9" sId="1" eol="1" ref="A220:XFD220" action="insertRow"/>
  <rcc rId="560" sId="1">
    <nc r="A220" t="inlineStr">
      <is>
        <t>看添加永磁之后程序怎么写。</t>
        <phoneticPr fontId="0" type="noConversion"/>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1" sId="1" eol="1" ref="A221:XFD221" action="insertRow"/>
  <rcc rId="562" sId="1">
    <nc r="A221" t="inlineStr">
      <is>
        <t>flux的gxf导出几何模型</t>
        <phoneticPr fontId="0" type="noConversion"/>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3" sId="1" eol="1" ref="A222:XFD222" action="insertRow"/>
  <rcc rId="564" sId="1">
    <nc r="A222" t="inlineStr">
      <is>
        <t>怎样查看comsol里面每个体的编号与物理区域的对应。</t>
        <phoneticPr fontId="0" type="noConversion"/>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5" sId="1">
    <nc r="B222" t="inlineStr">
      <is>
        <t>有一个选择</t>
        <phoneticPr fontId="0" type="noConversion"/>
      </is>
    </nc>
  </rcc>
  <rrc rId="566" sId="1" eol="1" ref="A223:XFD223" action="insertRow"/>
  <rcc rId="567" sId="1">
    <nc r="A223" t="inlineStr">
      <is>
        <t>DXF文件读取程序</t>
        <phoneticPr fontId="0" type="noConversion"/>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8" sId="1" eol="1" ref="A224:XFD224" action="insertRow"/>
  <rcc rId="569" sId="1">
    <nc r="A224" t="inlineStr">
      <is>
        <t>加不加永磁公式有什么不一样</t>
        <phoneticPr fontId="0" type="noConversion"/>
      </is>
    </nc>
  </rcc>
  <rrc rId="570" sId="1" eol="1" ref="A225:XFD225" action="insertRow"/>
  <rcc rId="571" sId="1">
    <nc r="A225" t="inlineStr">
      <is>
        <t>电磁力公式怎么计算？</t>
        <phoneticPr fontId="0" type="noConversion"/>
      </is>
    </nc>
  </rcc>
  <rrc rId="572" sId="1" eol="1" ref="A226:XFD226" action="insertRow"/>
  <rcc rId="573" sId="1">
    <nc r="A226" t="inlineStr">
      <is>
        <t>如何使用comsol分好网络？</t>
        <phoneticPr fontId="0" type="noConversion"/>
      </is>
    </nc>
  </rcc>
  <rrc rId="574" sId="1" eol="1" ref="A227:XFD227" action="insertRow"/>
  <rcc rId="575" sId="1">
    <nc r="A227" t="inlineStr">
      <is>
        <t>LATEX、plain TEX、conTEX有什么区别？</t>
        <phoneticPr fontId="0" type="noConversion"/>
      </is>
    </nc>
  </rcc>
  <rrc rId="576" sId="1" eol="1" ref="A228:XFD228" action="insertRow"/>
  <rcc rId="577" sId="1">
    <nc r="A228" t="inlineStr">
      <is>
        <t>如何让气隙附近分网更准</t>
        <phoneticPr fontId="0" type="noConversion"/>
      </is>
    </nc>
  </rcc>
  <rcc rId="578" sId="1">
    <nc r="B228" t="inlineStr">
      <is>
        <t>分网之前，选择边分网，然后选择气隙附近的边界，把边分成小段，然后选择三角单元分网，对电流区进行整齐分网，然后再选择三角单元分网，对其余部分进行分网。</t>
        <phoneticPr fontId="0" type="noConversion"/>
      </is>
    </nc>
  </rcc>
  <rrc rId="579" sId="1" eol="1" ref="A229:XFD229" action="insertRow"/>
  <rcc rId="580" sId="1">
    <nc r="A229" t="inlineStr">
      <is>
        <t>为了对比flux的计算结果，需要导出flux的分网数据</t>
        <phoneticPr fontId="0" type="noConversion"/>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6" sId="1" eol="1" ref="A232:XFD232" action="insertRow"/>
  <rcc rId="587" sId="1">
    <nc r="A232" t="inlineStr">
      <is>
        <t>github好像别人都可以下载看到，也可以fork，但是不能对我的版本进行修改。</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 sId="1">
    <nc r="B232" t="inlineStr">
      <is>
        <t>不介意</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9" sId="1" eol="1" ref="A233:XFD233" action="insertRow"/>
  <rcc rId="590" sId="1">
    <nc r="A233" t="inlineStr">
      <is>
        <t>添加永磁之后，程序需要哪些修改？</t>
        <phoneticPr fontId="0" type="noConversion"/>
      </is>
    </nc>
  </rcc>
  <rfmt sheetId="1" sqref="B233">
    <dxf>
      <alignment horizontal="left"/>
    </dxf>
  </rfmt>
  <rcc rId="591" sId="1">
    <nc r="B233" t="inlineStr">
      <is>
        <t>1.几何模型发生了变化，之前的变化不一样了，新增加了永磁区域，最好是能够新建几个变量标识这几个区域，这样后面的程序就不用改了；
2.单元装配方面，主要需要修改的是右侧，需要添加永磁激励；</t>
        <phoneticPr fontId="0" type="noConversion"/>
      </is>
    </nc>
  </rcc>
  <rrc rId="592" sId="1" eol="1" ref="A234:XFD234" action="insertRow"/>
  <rcc rId="593" sId="1">
    <nc r="A234" t="inlineStr">
      <is>
        <t>两本书里讲的静磁场的单元装配公式不一样。</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4" sId="1">
    <nc r="C226" t="inlineStr">
      <is>
        <t xml:space="preserve">    </t>
        <phoneticPr fontId="0" type="noConversion"/>
      </is>
    </nc>
  </rcc>
  <rrc rId="595" sId="1" eol="1" ref="A235:XFD235" action="insertRow"/>
  <rcc rId="596" sId="1">
    <nc r="A235" t="inlineStr">
      <is>
        <t>永磁周围有线圈的话，会被充磁和退磁？线圈去掉之后，又可以恢复？</t>
        <phoneticPr fontId="0" type="noConversion"/>
      </is>
    </nc>
  </rcc>
  <rcc rId="597" sId="1">
    <nc r="B235" t="inlineStr">
      <is>
        <t>如果是的话，如何通过公式来表达这个关系式？</t>
        <phoneticPr fontId="0"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 sId="1" eol="1" ref="A236:XFD236" action="insertRow"/>
  <rcc rId="599" sId="1" odxf="1" dxf="1" numFmtId="19">
    <nc r="A236">
      <v>42684</v>
    </nc>
    <odxf>
      <numFmt numFmtId="0" formatCode="General"/>
    </odxf>
    <ndxf>
      <numFmt numFmtId="19" formatCode="yyyy/m/d"/>
    </ndxf>
  </rcc>
  <rfmt sheetId="1" sqref="A236:XFD236">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600" sId="1" eol="1" ref="A237:XFD237" action="insertRow"/>
  <rcc rId="601" sId="1">
    <nc r="A237" t="inlineStr">
      <is>
        <t>磁化强度矢量M</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2" sId="1" eol="1" ref="A238:XFD238" action="insertRow"/>
  <rcc rId="603" sId="1">
    <nc r="A238" t="inlineStr">
      <is>
        <t>HB曲线和HM曲线一样吗？</t>
        <phoneticPr fontId="0" type="noConversion"/>
      </is>
    </nc>
  </rcc>
  <rrc rId="604" sId="1" eol="1" ref="A239:XFD239" action="insertRow"/>
  <rcc rId="605" sId="1">
    <nc r="A239" t="inlineStr">
      <is>
        <t>线圈产生的磁场会对永磁有什么影响吗？</t>
        <phoneticPr fontId="0"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6" sId="1" eol="1" ref="A240:XFD240" action="insertRow"/>
  <rcc rId="607" sId="1">
    <nc r="A240" t="inlineStr">
      <is>
        <t>牛顿迭代法真的是计算雅可比矩阵啊</t>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 sId="1" eol="1" ref="A241:XFD241" action="insertRow"/>
  <rcc rId="609" sId="1">
    <nc r="A241" t="inlineStr">
      <is>
        <t>怎么样写模块？</t>
        <phoneticPr fontId="0" type="noConversion"/>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C246"/>
  <sheetViews>
    <sheetView tabSelected="1" topLeftCell="A228" zoomScale="130" zoomScaleNormal="130" zoomScaleSheetLayoutView="145" zoomScalePageLayoutView="115" workbookViewId="0">
      <selection activeCell="A246" sqref="A246"/>
    </sheetView>
  </sheetViews>
  <sheetFormatPr defaultColWidth="9" defaultRowHeight="15" x14ac:dyDescent="0.15"/>
  <cols>
    <col min="1" max="1" width="52.25" style="9" customWidth="1"/>
    <col min="2" max="2" width="78.625" style="9" customWidth="1"/>
    <col min="3" max="3" width="24" style="9" customWidth="1"/>
    <col min="4" max="4" width="18" style="9" customWidth="1"/>
    <col min="5" max="16384" width="9" style="9"/>
  </cols>
  <sheetData>
    <row r="1" spans="1:3" ht="15.75" thickBot="1" x14ac:dyDescent="0.2">
      <c r="A1" s="9" t="s">
        <v>18</v>
      </c>
      <c r="B1" s="9" t="s">
        <v>53</v>
      </c>
      <c r="C1" s="9" t="s">
        <v>52</v>
      </c>
    </row>
    <row r="2" spans="1:3" s="12" customFormat="1" ht="19.5" thickTop="1" x14ac:dyDescent="0.15">
      <c r="A2" s="12">
        <v>42430</v>
      </c>
    </row>
    <row r="3" spans="1:3" s="10" customFormat="1" x14ac:dyDescent="0.15">
      <c r="A3" s="10" t="s">
        <v>60</v>
      </c>
    </row>
    <row r="4" spans="1:3" s="10" customFormat="1" x14ac:dyDescent="0.15">
      <c r="A4" s="10" t="s">
        <v>61</v>
      </c>
    </row>
    <row r="5" spans="1:3" s="10" customFormat="1" x14ac:dyDescent="0.15">
      <c r="A5" s="10" t="s">
        <v>62</v>
      </c>
    </row>
    <row r="6" spans="1:3" s="10" customFormat="1" ht="30" x14ac:dyDescent="0.15">
      <c r="A6" s="10" t="s">
        <v>63</v>
      </c>
    </row>
    <row r="7" spans="1:3" s="10" customFormat="1" ht="30" x14ac:dyDescent="0.15">
      <c r="A7" s="10" t="s">
        <v>64</v>
      </c>
    </row>
    <row r="8" spans="1:3" s="10" customFormat="1" x14ac:dyDescent="0.15">
      <c r="A8" s="10" t="s">
        <v>65</v>
      </c>
    </row>
    <row r="9" spans="1:3" s="10" customFormat="1" ht="45" x14ac:dyDescent="0.15">
      <c r="A9" s="10" t="s">
        <v>66</v>
      </c>
    </row>
    <row r="10" spans="1:3" s="10" customFormat="1" ht="30" x14ac:dyDescent="0.15">
      <c r="A10" s="10" t="s">
        <v>67</v>
      </c>
    </row>
    <row r="11" spans="1:3" s="10" customFormat="1" ht="30" x14ac:dyDescent="0.15">
      <c r="A11" s="10" t="s">
        <v>68</v>
      </c>
    </row>
    <row r="12" spans="1:3" s="10" customFormat="1" ht="45" x14ac:dyDescent="0.15">
      <c r="A12" s="10" t="s">
        <v>69</v>
      </c>
    </row>
    <row r="13" spans="1:3" s="10" customFormat="1" ht="45" x14ac:dyDescent="0.15">
      <c r="A13" s="10" t="s">
        <v>70</v>
      </c>
    </row>
    <row r="14" spans="1:3" s="10" customFormat="1" x14ac:dyDescent="0.15">
      <c r="A14" s="10" t="s">
        <v>71</v>
      </c>
    </row>
    <row r="15" spans="1:3" s="10" customFormat="1" ht="30" x14ac:dyDescent="0.15">
      <c r="A15" s="10" t="s">
        <v>72</v>
      </c>
      <c r="B15" s="10" t="s">
        <v>73</v>
      </c>
    </row>
    <row r="16" spans="1:3" s="10" customFormat="1" ht="45" x14ac:dyDescent="0.15">
      <c r="A16" s="10" t="s">
        <v>74</v>
      </c>
    </row>
    <row r="17" spans="1:1" s="10" customFormat="1" ht="30" x14ac:dyDescent="0.15">
      <c r="A17" s="10" t="s">
        <v>75</v>
      </c>
    </row>
    <row r="18" spans="1:1" s="10" customFormat="1" ht="15.75" thickBot="1" x14ac:dyDescent="0.2">
      <c r="A18" s="10" t="s">
        <v>76</v>
      </c>
    </row>
    <row r="19" spans="1:1" s="12" customFormat="1" ht="19.5" thickTop="1" x14ac:dyDescent="0.15">
      <c r="A19" s="12">
        <v>42431</v>
      </c>
    </row>
    <row r="20" spans="1:1" s="10" customFormat="1" ht="30" x14ac:dyDescent="0.15">
      <c r="A20" s="10" t="s">
        <v>77</v>
      </c>
    </row>
    <row r="21" spans="1:1" s="10" customFormat="1" x14ac:dyDescent="0.15">
      <c r="A21" s="10" t="s">
        <v>78</v>
      </c>
    </row>
    <row r="22" spans="1:1" s="10" customFormat="1" ht="30" x14ac:dyDescent="0.15">
      <c r="A22" s="10" t="s">
        <v>79</v>
      </c>
    </row>
    <row r="23" spans="1:1" s="10" customFormat="1" ht="30" x14ac:dyDescent="0.15">
      <c r="A23" s="10" t="s">
        <v>80</v>
      </c>
    </row>
    <row r="24" spans="1:1" s="10" customFormat="1" ht="75.75" thickBot="1" x14ac:dyDescent="0.2">
      <c r="A24" s="10" t="s">
        <v>81</v>
      </c>
    </row>
    <row r="25" spans="1:1" s="12" customFormat="1" ht="19.5" thickTop="1" x14ac:dyDescent="0.15">
      <c r="A25" s="12">
        <v>42432</v>
      </c>
    </row>
    <row r="26" spans="1:1" s="10" customFormat="1" ht="30.75" thickBot="1" x14ac:dyDescent="0.2">
      <c r="A26" s="10" t="s">
        <v>82</v>
      </c>
    </row>
    <row r="27" spans="1:1" s="12" customFormat="1" ht="19.5" thickTop="1" x14ac:dyDescent="0.15">
      <c r="A27" s="12">
        <v>42440</v>
      </c>
    </row>
    <row r="28" spans="1:1" s="10" customFormat="1" ht="15.75" thickBot="1" x14ac:dyDescent="0.2">
      <c r="A28" s="10" t="s">
        <v>83</v>
      </c>
    </row>
    <row r="29" spans="1:1" s="12" customFormat="1" ht="19.5" thickTop="1" x14ac:dyDescent="0.15">
      <c r="A29" s="12">
        <v>42449</v>
      </c>
    </row>
    <row r="30" spans="1:1" s="10" customFormat="1" x14ac:dyDescent="0.15">
      <c r="A30" s="10" t="s">
        <v>84</v>
      </c>
    </row>
    <row r="31" spans="1:1" s="10" customFormat="1" x14ac:dyDescent="0.15">
      <c r="A31" s="10" t="s">
        <v>85</v>
      </c>
    </row>
    <row r="32" spans="1:1" s="10" customFormat="1" ht="30" x14ac:dyDescent="0.15">
      <c r="A32" s="10" t="s">
        <v>86</v>
      </c>
    </row>
    <row r="33" spans="1:2" s="10" customFormat="1" x14ac:dyDescent="0.15">
      <c r="A33" s="10" t="s">
        <v>87</v>
      </c>
    </row>
    <row r="34" spans="1:2" s="10" customFormat="1" x14ac:dyDescent="0.15">
      <c r="A34" s="10" t="s">
        <v>88</v>
      </c>
    </row>
    <row r="35" spans="1:2" s="10" customFormat="1" x14ac:dyDescent="0.15">
      <c r="A35" s="10" t="s">
        <v>89</v>
      </c>
    </row>
    <row r="36" spans="1:2" s="10" customFormat="1" x14ac:dyDescent="0.15">
      <c r="A36" s="10" t="s">
        <v>90</v>
      </c>
    </row>
    <row r="37" spans="1:2" s="10" customFormat="1" ht="30" x14ac:dyDescent="0.15">
      <c r="A37" s="10" t="s">
        <v>91</v>
      </c>
    </row>
    <row r="38" spans="1:2" s="10" customFormat="1" ht="15.75" thickBot="1" x14ac:dyDescent="0.2">
      <c r="A38" s="10" t="s">
        <v>92</v>
      </c>
    </row>
    <row r="39" spans="1:2" s="12" customFormat="1" ht="19.5" thickTop="1" x14ac:dyDescent="0.15">
      <c r="A39" s="12">
        <v>42451</v>
      </c>
    </row>
    <row r="40" spans="1:2" s="10" customFormat="1" ht="15.75" thickBot="1" x14ac:dyDescent="0.2">
      <c r="A40" s="10" t="s">
        <v>93</v>
      </c>
    </row>
    <row r="41" spans="1:2" s="12" customFormat="1" ht="19.5" thickTop="1" x14ac:dyDescent="0.15">
      <c r="A41" s="12">
        <v>42452</v>
      </c>
    </row>
    <row r="42" spans="1:2" s="10" customFormat="1" ht="150.75" thickBot="1" x14ac:dyDescent="0.2">
      <c r="A42" s="10" t="s">
        <v>94</v>
      </c>
      <c r="B42" s="10" t="s">
        <v>95</v>
      </c>
    </row>
    <row r="43" spans="1:2" s="12" customFormat="1" ht="19.5" thickTop="1" x14ac:dyDescent="0.15">
      <c r="A43" s="12">
        <v>42453</v>
      </c>
    </row>
    <row r="44" spans="1:2" s="10" customFormat="1" ht="240" x14ac:dyDescent="0.15">
      <c r="A44" s="10" t="s">
        <v>96</v>
      </c>
      <c r="B44" s="10" t="s">
        <v>97</v>
      </c>
    </row>
    <row r="45" spans="1:2" s="10" customFormat="1" ht="60" x14ac:dyDescent="0.15">
      <c r="A45" s="10" t="s">
        <v>98</v>
      </c>
      <c r="B45" s="10" t="s">
        <v>99</v>
      </c>
    </row>
    <row r="46" spans="1:2" s="10" customFormat="1" ht="15.75" thickBot="1" x14ac:dyDescent="0.2">
      <c r="A46" s="10" t="s">
        <v>100</v>
      </c>
    </row>
    <row r="47" spans="1:2" s="12" customFormat="1" ht="19.5" thickTop="1" x14ac:dyDescent="0.15">
      <c r="A47" s="12">
        <v>42457</v>
      </c>
    </row>
    <row r="48" spans="1:2" s="10" customFormat="1" ht="409.6" thickBot="1" x14ac:dyDescent="0.2">
      <c r="A48" s="10" t="s">
        <v>101</v>
      </c>
      <c r="B48" s="10" t="s">
        <v>102</v>
      </c>
    </row>
    <row r="49" spans="1:2" s="12" customFormat="1" ht="19.5" thickTop="1" x14ac:dyDescent="0.15">
      <c r="A49" s="12">
        <v>42466</v>
      </c>
    </row>
    <row r="50" spans="1:2" s="10" customFormat="1" ht="210" x14ac:dyDescent="0.15">
      <c r="A50" s="10" t="s">
        <v>104</v>
      </c>
      <c r="B50" s="10" t="s">
        <v>103</v>
      </c>
    </row>
    <row r="51" spans="1:2" s="10" customFormat="1" ht="30" x14ac:dyDescent="0.15">
      <c r="A51" s="10" t="s">
        <v>105</v>
      </c>
    </row>
    <row r="52" spans="1:2" s="10" customFormat="1" ht="165" x14ac:dyDescent="0.15">
      <c r="A52" s="10" t="s">
        <v>106</v>
      </c>
      <c r="B52" s="10" t="s">
        <v>107</v>
      </c>
    </row>
    <row r="53" spans="1:2" s="10" customFormat="1" ht="45.75" thickBot="1" x14ac:dyDescent="0.2">
      <c r="A53" s="10" t="s">
        <v>108</v>
      </c>
    </row>
    <row r="54" spans="1:2" s="12" customFormat="1" ht="19.5" thickTop="1" x14ac:dyDescent="0.15">
      <c r="A54" s="12">
        <v>42478</v>
      </c>
    </row>
    <row r="55" spans="1:2" s="10" customFormat="1" ht="30" x14ac:dyDescent="0.15">
      <c r="A55" s="10" t="s">
        <v>109</v>
      </c>
    </row>
    <row r="56" spans="1:2" s="10" customFormat="1" ht="150" x14ac:dyDescent="0.15">
      <c r="A56" s="10" t="s">
        <v>110</v>
      </c>
    </row>
    <row r="57" spans="1:2" s="10" customFormat="1" ht="45" x14ac:dyDescent="0.15">
      <c r="A57" s="10" t="s">
        <v>111</v>
      </c>
    </row>
    <row r="58" spans="1:2" s="10" customFormat="1" ht="30" x14ac:dyDescent="0.15">
      <c r="A58" s="10" t="s">
        <v>112</v>
      </c>
    </row>
    <row r="59" spans="1:2" s="10" customFormat="1" ht="30" x14ac:dyDescent="0.15">
      <c r="A59" s="10" t="s">
        <v>113</v>
      </c>
    </row>
    <row r="60" spans="1:2" s="10" customFormat="1" ht="30" x14ac:dyDescent="0.15">
      <c r="A60" s="10" t="s">
        <v>114</v>
      </c>
    </row>
    <row r="61" spans="1:2" s="10" customFormat="1" x14ac:dyDescent="0.15">
      <c r="A61" s="10" t="s">
        <v>115</v>
      </c>
    </row>
    <row r="62" spans="1:2" s="10" customFormat="1" ht="30" x14ac:dyDescent="0.15">
      <c r="A62" s="10" t="s">
        <v>116</v>
      </c>
    </row>
    <row r="63" spans="1:2" s="10" customFormat="1" ht="15.75" thickBot="1" x14ac:dyDescent="0.2">
      <c r="A63" s="10" t="s">
        <v>117</v>
      </c>
    </row>
    <row r="64" spans="1:2" s="12" customFormat="1" ht="19.5" thickTop="1" x14ac:dyDescent="0.15">
      <c r="A64" s="12">
        <v>42484</v>
      </c>
    </row>
    <row r="65" spans="1:2" s="10" customFormat="1" x14ac:dyDescent="0.15">
      <c r="A65" s="10" t="s">
        <v>118</v>
      </c>
      <c r="B65" s="10" t="s">
        <v>119</v>
      </c>
    </row>
    <row r="66" spans="1:2" s="10" customFormat="1" ht="60.75" thickBot="1" x14ac:dyDescent="0.2">
      <c r="A66" s="10" t="s">
        <v>120</v>
      </c>
      <c r="B66" s="10" t="s">
        <v>121</v>
      </c>
    </row>
    <row r="67" spans="1:2" s="12" customFormat="1" ht="19.5" thickTop="1" x14ac:dyDescent="0.15">
      <c r="A67" s="12">
        <v>42485</v>
      </c>
    </row>
    <row r="68" spans="1:2" s="10" customFormat="1" ht="30" x14ac:dyDescent="0.15">
      <c r="A68" s="10" t="s">
        <v>122</v>
      </c>
      <c r="B68" s="10" t="s">
        <v>123</v>
      </c>
    </row>
    <row r="69" spans="1:2" s="10" customFormat="1" ht="90.75" thickBot="1" x14ac:dyDescent="0.2">
      <c r="A69" s="10" t="s">
        <v>124</v>
      </c>
      <c r="B69" s="10" t="s">
        <v>125</v>
      </c>
    </row>
    <row r="70" spans="1:2" s="12" customFormat="1" ht="19.5" thickTop="1" x14ac:dyDescent="0.15">
      <c r="A70" s="12">
        <v>42486</v>
      </c>
    </row>
    <row r="71" spans="1:2" s="10" customFormat="1" ht="105" x14ac:dyDescent="0.15">
      <c r="A71" s="10" t="s">
        <v>126</v>
      </c>
    </row>
    <row r="72" spans="1:2" s="10" customFormat="1" ht="75" x14ac:dyDescent="0.15">
      <c r="A72" s="10" t="s">
        <v>127</v>
      </c>
    </row>
    <row r="73" spans="1:2" s="10" customFormat="1" ht="75" x14ac:dyDescent="0.15">
      <c r="A73" s="10" t="s">
        <v>128</v>
      </c>
      <c r="B73" s="10" t="s">
        <v>129</v>
      </c>
    </row>
    <row r="74" spans="1:2" s="10" customFormat="1" ht="75" x14ac:dyDescent="0.15">
      <c r="A74" s="10" t="s">
        <v>130</v>
      </c>
      <c r="B74" s="10" t="s">
        <v>131</v>
      </c>
    </row>
    <row r="75" spans="1:2" s="10" customFormat="1" ht="90.75" thickBot="1" x14ac:dyDescent="0.2">
      <c r="A75" s="10" t="s">
        <v>132</v>
      </c>
      <c r="B75" s="10" t="s">
        <v>133</v>
      </c>
    </row>
    <row r="76" spans="1:2" s="12" customFormat="1" ht="19.5" thickTop="1" x14ac:dyDescent="0.15">
      <c r="A76" s="12">
        <v>42487</v>
      </c>
    </row>
    <row r="77" spans="1:2" s="10" customFormat="1" ht="120" x14ac:dyDescent="0.15">
      <c r="A77" s="10" t="s">
        <v>134</v>
      </c>
      <c r="B77" s="10" t="s">
        <v>135</v>
      </c>
    </row>
    <row r="78" spans="1:2" s="10" customFormat="1" x14ac:dyDescent="0.15">
      <c r="A78" s="10" t="s">
        <v>136</v>
      </c>
    </row>
    <row r="79" spans="1:2" s="10" customFormat="1" x14ac:dyDescent="0.15">
      <c r="A79" s="10" t="s">
        <v>137</v>
      </c>
    </row>
    <row r="80" spans="1:2" s="10" customFormat="1" ht="60" x14ac:dyDescent="0.15">
      <c r="A80" s="10" t="s">
        <v>138</v>
      </c>
      <c r="B80" s="10" t="s">
        <v>139</v>
      </c>
    </row>
    <row r="81" spans="1:2" s="10" customFormat="1" ht="15.75" thickBot="1" x14ac:dyDescent="0.2">
      <c r="A81" s="10" t="s">
        <v>140</v>
      </c>
    </row>
    <row r="82" spans="1:2" s="12" customFormat="1" ht="19.5" thickTop="1" x14ac:dyDescent="0.15">
      <c r="A82" s="12">
        <v>42533</v>
      </c>
    </row>
    <row r="83" spans="1:2" s="10" customFormat="1" x14ac:dyDescent="0.15">
      <c r="A83" s="10" t="s">
        <v>141</v>
      </c>
    </row>
    <row r="84" spans="1:2" s="10" customFormat="1" ht="30.75" thickBot="1" x14ac:dyDescent="0.2">
      <c r="A84" s="10" t="s">
        <v>142</v>
      </c>
      <c r="B84" s="10" t="s">
        <v>143</v>
      </c>
    </row>
    <row r="85" spans="1:2" s="12" customFormat="1" ht="19.5" thickTop="1" x14ac:dyDescent="0.15">
      <c r="A85" s="12">
        <v>42569</v>
      </c>
    </row>
    <row r="86" spans="1:2" s="10" customFormat="1" x14ac:dyDescent="0.15">
      <c r="A86" s="10" t="s">
        <v>144</v>
      </c>
    </row>
    <row r="87" spans="1:2" s="10" customFormat="1" x14ac:dyDescent="0.15">
      <c r="A87" s="10" t="s">
        <v>145</v>
      </c>
    </row>
    <row r="88" spans="1:2" s="10" customFormat="1" x14ac:dyDescent="0.15">
      <c r="A88" s="10" t="s">
        <v>146</v>
      </c>
    </row>
    <row r="89" spans="1:2" s="10" customFormat="1" x14ac:dyDescent="0.15">
      <c r="A89" s="10" t="s">
        <v>147</v>
      </c>
    </row>
    <row r="90" spans="1:2" s="10" customFormat="1" x14ac:dyDescent="0.15">
      <c r="A90" s="10" t="s">
        <v>148</v>
      </c>
      <c r="B90" s="10" t="s">
        <v>149</v>
      </c>
    </row>
    <row r="91" spans="1:2" s="10" customFormat="1" x14ac:dyDescent="0.15">
      <c r="A91" s="10" t="s">
        <v>150</v>
      </c>
    </row>
    <row r="92" spans="1:2" s="10" customFormat="1" x14ac:dyDescent="0.15">
      <c r="A92" s="10" t="s">
        <v>151</v>
      </c>
      <c r="B92" s="10" t="s">
        <v>153</v>
      </c>
    </row>
    <row r="93" spans="1:2" s="10" customFormat="1" x14ac:dyDescent="0.15">
      <c r="A93" s="10" t="s">
        <v>152</v>
      </c>
    </row>
    <row r="94" spans="1:2" s="10" customFormat="1" x14ac:dyDescent="0.15">
      <c r="A94" s="10" t="s">
        <v>154</v>
      </c>
    </row>
    <row r="95" spans="1:2" s="10" customFormat="1" ht="15.75" thickBot="1" x14ac:dyDescent="0.2">
      <c r="A95" s="10" t="s">
        <v>155</v>
      </c>
    </row>
    <row r="96" spans="1:2" s="12" customFormat="1" ht="19.5" thickTop="1" x14ac:dyDescent="0.15">
      <c r="A96" s="12">
        <v>42570</v>
      </c>
    </row>
    <row r="97" spans="1:1" s="10" customFormat="1" ht="15.75" thickBot="1" x14ac:dyDescent="0.2">
      <c r="A97" s="10" t="s">
        <v>156</v>
      </c>
    </row>
    <row r="98" spans="1:1" s="12" customFormat="1" ht="19.5" thickTop="1" x14ac:dyDescent="0.15">
      <c r="A98" s="12">
        <v>42572</v>
      </c>
    </row>
    <row r="99" spans="1:1" s="10" customFormat="1" ht="15.75" thickBot="1" x14ac:dyDescent="0.2">
      <c r="A99" s="10" t="s">
        <v>157</v>
      </c>
    </row>
    <row r="100" spans="1:1" s="12" customFormat="1" ht="19.5" thickTop="1" x14ac:dyDescent="0.15">
      <c r="A100" s="12">
        <v>42577</v>
      </c>
    </row>
    <row r="101" spans="1:1" s="10" customFormat="1" ht="15.75" thickBot="1" x14ac:dyDescent="0.2">
      <c r="A101" s="10" t="s">
        <v>158</v>
      </c>
    </row>
    <row r="102" spans="1:1" s="12" customFormat="1" ht="19.5" thickTop="1" x14ac:dyDescent="0.15">
      <c r="A102" s="12">
        <v>42583</v>
      </c>
    </row>
    <row r="103" spans="1:1" s="10" customFormat="1" ht="15.75" thickBot="1" x14ac:dyDescent="0.2">
      <c r="A103" s="10" t="s">
        <v>159</v>
      </c>
    </row>
    <row r="104" spans="1:1" s="12" customFormat="1" ht="19.5" thickTop="1" x14ac:dyDescent="0.15">
      <c r="A104" s="12">
        <v>42590</v>
      </c>
    </row>
    <row r="105" spans="1:1" s="10" customFormat="1" ht="30" x14ac:dyDescent="0.15">
      <c r="A105" s="10" t="s">
        <v>160</v>
      </c>
    </row>
    <row r="106" spans="1:1" s="10" customFormat="1" ht="15.75" thickBot="1" x14ac:dyDescent="0.2">
      <c r="A106" s="10" t="s">
        <v>161</v>
      </c>
    </row>
    <row r="107" spans="1:1" s="12" customFormat="1" ht="19.5" thickTop="1" x14ac:dyDescent="0.15">
      <c r="A107" s="12">
        <v>42591</v>
      </c>
    </row>
    <row r="108" spans="1:1" s="10" customFormat="1" x14ac:dyDescent="0.15">
      <c r="A108" s="10" t="s">
        <v>162</v>
      </c>
    </row>
    <row r="109" spans="1:1" s="10" customFormat="1" ht="15.75" thickBot="1" x14ac:dyDescent="0.2">
      <c r="A109" s="10" t="s">
        <v>163</v>
      </c>
    </row>
    <row r="110" spans="1:1" s="12" customFormat="1" ht="19.5" thickTop="1" x14ac:dyDescent="0.15">
      <c r="A110" s="12">
        <v>42633</v>
      </c>
    </row>
    <row r="111" spans="1:1" s="10" customFormat="1" x14ac:dyDescent="0.15">
      <c r="A111" s="10" t="s">
        <v>164</v>
      </c>
    </row>
    <row r="112" spans="1:1" s="10" customFormat="1" x14ac:dyDescent="0.15">
      <c r="A112" s="10" t="s">
        <v>165</v>
      </c>
    </row>
    <row r="113" spans="1:2" s="10" customFormat="1" ht="30.75" thickBot="1" x14ac:dyDescent="0.2">
      <c r="A113" s="10" t="s">
        <v>166</v>
      </c>
      <c r="B113" s="10" t="s">
        <v>167</v>
      </c>
    </row>
    <row r="114" spans="1:2" s="12" customFormat="1" ht="19.5" thickTop="1" x14ac:dyDescent="0.15">
      <c r="A114" s="12">
        <v>42634</v>
      </c>
    </row>
    <row r="115" spans="1:2" s="10" customFormat="1" ht="15.75" thickBot="1" x14ac:dyDescent="0.2">
      <c r="A115" s="10" t="s">
        <v>169</v>
      </c>
    </row>
    <row r="116" spans="1:2" s="12" customFormat="1" ht="19.5" thickTop="1" x14ac:dyDescent="0.15">
      <c r="A116" s="12">
        <v>42636</v>
      </c>
    </row>
    <row r="117" spans="1:2" s="10" customFormat="1" x14ac:dyDescent="0.15">
      <c r="A117" s="10" t="s">
        <v>168</v>
      </c>
    </row>
    <row r="118" spans="1:2" s="10" customFormat="1" x14ac:dyDescent="0.15">
      <c r="A118" s="10" t="s">
        <v>170</v>
      </c>
      <c r="B118" s="10" t="s">
        <v>171</v>
      </c>
    </row>
    <row r="119" spans="1:2" s="10" customFormat="1" x14ac:dyDescent="0.15">
      <c r="A119" s="10" t="s">
        <v>172</v>
      </c>
    </row>
    <row r="120" spans="1:2" s="10" customFormat="1" ht="15.75" thickBot="1" x14ac:dyDescent="0.2">
      <c r="A120" s="10" t="s">
        <v>173</v>
      </c>
    </row>
    <row r="121" spans="1:2" s="12" customFormat="1" ht="19.5" thickTop="1" x14ac:dyDescent="0.15">
      <c r="A121" s="12">
        <v>42639</v>
      </c>
    </row>
    <row r="122" spans="1:2" s="10" customFormat="1" ht="135" x14ac:dyDescent="0.15">
      <c r="A122" s="10" t="s">
        <v>174</v>
      </c>
      <c r="B122" s="10" t="s">
        <v>178</v>
      </c>
    </row>
    <row r="123" spans="1:2" s="10" customFormat="1" x14ac:dyDescent="0.15">
      <c r="A123" s="10" t="s">
        <v>175</v>
      </c>
    </row>
    <row r="124" spans="1:2" s="10" customFormat="1" ht="15.75" thickBot="1" x14ac:dyDescent="0.2">
      <c r="A124" s="10" t="s">
        <v>176</v>
      </c>
    </row>
    <row r="125" spans="1:2" s="12" customFormat="1" ht="19.5" thickTop="1" x14ac:dyDescent="0.15">
      <c r="A125" s="12">
        <v>42640</v>
      </c>
    </row>
    <row r="126" spans="1:2" s="10" customFormat="1" ht="30.75" thickBot="1" x14ac:dyDescent="0.2">
      <c r="A126" s="10" t="s">
        <v>177</v>
      </c>
    </row>
    <row r="127" spans="1:2" s="12" customFormat="1" ht="19.5" thickTop="1" x14ac:dyDescent="0.15">
      <c r="A127" s="12">
        <v>42642</v>
      </c>
    </row>
    <row r="128" spans="1:2" s="10" customFormat="1" x14ac:dyDescent="0.15">
      <c r="A128" s="10" t="s">
        <v>179</v>
      </c>
    </row>
    <row r="129" spans="1:2" s="10" customFormat="1" ht="15.75" thickBot="1" x14ac:dyDescent="0.2">
      <c r="A129" s="10" t="s">
        <v>180</v>
      </c>
    </row>
    <row r="130" spans="1:2" s="12" customFormat="1" ht="19.5" thickTop="1" x14ac:dyDescent="0.15">
      <c r="A130" s="12">
        <v>42649</v>
      </c>
    </row>
    <row r="131" spans="1:2" s="10" customFormat="1" ht="30" x14ac:dyDescent="0.15">
      <c r="A131" s="10" t="s">
        <v>181</v>
      </c>
    </row>
    <row r="132" spans="1:2" s="10" customFormat="1" ht="60.75" thickBot="1" x14ac:dyDescent="0.2">
      <c r="A132" s="10" t="s">
        <v>182</v>
      </c>
    </row>
    <row r="133" spans="1:2" s="12" customFormat="1" ht="19.5" thickTop="1" x14ac:dyDescent="0.15">
      <c r="A133" s="12">
        <v>42652</v>
      </c>
    </row>
    <row r="134" spans="1:2" s="10" customFormat="1" x14ac:dyDescent="0.15">
      <c r="A134" s="10" t="s">
        <v>183</v>
      </c>
    </row>
    <row r="135" spans="1:2" s="10" customFormat="1" ht="30" x14ac:dyDescent="0.15">
      <c r="A135" s="10" t="s">
        <v>184</v>
      </c>
    </row>
    <row r="136" spans="1:2" s="10" customFormat="1" ht="30.75" thickBot="1" x14ac:dyDescent="0.2">
      <c r="A136" s="10" t="s">
        <v>185</v>
      </c>
      <c r="B136" s="10" t="s">
        <v>186</v>
      </c>
    </row>
    <row r="137" spans="1:2" s="12" customFormat="1" ht="19.5" thickTop="1" x14ac:dyDescent="0.15">
      <c r="A137" s="12">
        <v>42655</v>
      </c>
    </row>
    <row r="138" spans="1:2" s="10" customFormat="1" ht="30" x14ac:dyDescent="0.15">
      <c r="A138" s="10" t="s">
        <v>187</v>
      </c>
      <c r="B138" s="10" t="s">
        <v>189</v>
      </c>
    </row>
    <row r="139" spans="1:2" s="10" customFormat="1" x14ac:dyDescent="0.15">
      <c r="A139" s="10" t="s">
        <v>188</v>
      </c>
    </row>
    <row r="140" spans="1:2" s="10" customFormat="1" ht="15.75" thickBot="1" x14ac:dyDescent="0.2">
      <c r="A140" s="10" t="s">
        <v>190</v>
      </c>
    </row>
    <row r="141" spans="1:2" s="12" customFormat="1" ht="19.5" thickTop="1" x14ac:dyDescent="0.15">
      <c r="A141" s="12">
        <v>42657</v>
      </c>
    </row>
    <row r="142" spans="1:2" s="10" customFormat="1" ht="30" x14ac:dyDescent="0.15">
      <c r="A142" s="10" t="s">
        <v>191</v>
      </c>
    </row>
    <row r="143" spans="1:2" s="10" customFormat="1" x14ac:dyDescent="0.15">
      <c r="A143" s="10" t="s">
        <v>192</v>
      </c>
    </row>
    <row r="144" spans="1:2" s="10" customFormat="1" ht="15.75" thickBot="1" x14ac:dyDescent="0.2">
      <c r="A144" s="10" t="s">
        <v>193</v>
      </c>
      <c r="B144" s="10" t="s">
        <v>194</v>
      </c>
    </row>
    <row r="145" spans="1:3" s="12" customFormat="1" ht="19.5" thickTop="1" x14ac:dyDescent="0.15">
      <c r="A145" s="12">
        <v>42660</v>
      </c>
    </row>
    <row r="146" spans="1:3" s="10" customFormat="1" ht="15.75" thickBot="1" x14ac:dyDescent="0.2">
      <c r="A146" s="10" t="s">
        <v>195</v>
      </c>
    </row>
    <row r="147" spans="1:3" s="12" customFormat="1" ht="19.5" thickTop="1" x14ac:dyDescent="0.15">
      <c r="A147" s="12">
        <v>42663</v>
      </c>
    </row>
    <row r="148" spans="1:3" s="10" customFormat="1" ht="30" x14ac:dyDescent="0.15">
      <c r="A148" s="10" t="s">
        <v>196</v>
      </c>
      <c r="B148" s="10" t="s">
        <v>197</v>
      </c>
    </row>
    <row r="149" spans="1:3" s="10" customFormat="1" ht="15.75" thickBot="1" x14ac:dyDescent="0.2">
      <c r="A149" s="10" t="s">
        <v>198</v>
      </c>
    </row>
    <row r="150" spans="1:3" s="12" customFormat="1" ht="19.5" thickTop="1" x14ac:dyDescent="0.15">
      <c r="A150" s="12">
        <v>42664</v>
      </c>
    </row>
    <row r="151" spans="1:3" s="10" customFormat="1" ht="15.75" thickBot="1" x14ac:dyDescent="0.2">
      <c r="A151" s="10" t="s">
        <v>199</v>
      </c>
    </row>
    <row r="152" spans="1:3" s="12" customFormat="1" ht="19.5" thickTop="1" x14ac:dyDescent="0.15">
      <c r="A152" s="12">
        <v>42666</v>
      </c>
    </row>
    <row r="153" spans="1:3" s="10" customFormat="1" x14ac:dyDescent="0.15">
      <c r="A153" s="10" t="s">
        <v>200</v>
      </c>
      <c r="B153" s="10" t="s">
        <v>201</v>
      </c>
    </row>
    <row r="154" spans="1:3" s="10" customFormat="1" ht="15.75" thickBot="1" x14ac:dyDescent="0.2">
      <c r="A154" s="10" t="s">
        <v>202</v>
      </c>
      <c r="B154" s="10" t="s">
        <v>203</v>
      </c>
    </row>
    <row r="155" spans="1:3" s="12" customFormat="1" ht="19.5" thickTop="1" x14ac:dyDescent="0.15">
      <c r="A155" s="12">
        <v>42667</v>
      </c>
    </row>
    <row r="156" spans="1:3" s="10" customFormat="1" ht="30" x14ac:dyDescent="0.15">
      <c r="A156" s="10" t="s">
        <v>204</v>
      </c>
      <c r="B156" s="10" t="s">
        <v>222</v>
      </c>
      <c r="C156" s="10">
        <v>1</v>
      </c>
    </row>
    <row r="157" spans="1:3" s="10" customFormat="1" ht="30" x14ac:dyDescent="0.15">
      <c r="A157" s="10" t="s">
        <v>205</v>
      </c>
      <c r="B157" s="10" t="s">
        <v>223</v>
      </c>
      <c r="C157" s="10">
        <v>2</v>
      </c>
    </row>
    <row r="158" spans="1:3" s="14" customFormat="1" ht="45" x14ac:dyDescent="0.15">
      <c r="A158" s="14" t="s">
        <v>206</v>
      </c>
      <c r="B158" s="14" t="s">
        <v>225</v>
      </c>
      <c r="C158" s="14">
        <v>3</v>
      </c>
    </row>
    <row r="159" spans="1:3" s="13" customFormat="1" ht="30" x14ac:dyDescent="0.15">
      <c r="A159" s="13" t="s">
        <v>207</v>
      </c>
      <c r="B159" s="13" t="s">
        <v>226</v>
      </c>
      <c r="C159" s="13">
        <v>4</v>
      </c>
    </row>
    <row r="160" spans="1:3" s="13" customFormat="1" ht="30" x14ac:dyDescent="0.15">
      <c r="A160" s="13" t="s">
        <v>208</v>
      </c>
      <c r="B160" s="13" t="s">
        <v>224</v>
      </c>
      <c r="C160" s="13">
        <v>5</v>
      </c>
    </row>
    <row r="161" spans="1:3" s="13" customFormat="1" x14ac:dyDescent="0.15">
      <c r="A161" s="13" t="s">
        <v>209</v>
      </c>
      <c r="B161" s="13" t="s">
        <v>227</v>
      </c>
      <c r="C161" s="13">
        <v>6</v>
      </c>
    </row>
    <row r="162" spans="1:3" s="14" customFormat="1" ht="105" x14ac:dyDescent="0.15">
      <c r="A162" s="14" t="s">
        <v>240</v>
      </c>
      <c r="B162" s="14" t="s">
        <v>228</v>
      </c>
      <c r="C162" s="14">
        <v>7</v>
      </c>
    </row>
    <row r="163" spans="1:3" s="14" customFormat="1" ht="45" x14ac:dyDescent="0.15">
      <c r="A163" s="14" t="s">
        <v>210</v>
      </c>
      <c r="B163" s="14" t="s">
        <v>229</v>
      </c>
      <c r="C163" s="14">
        <v>8</v>
      </c>
    </row>
    <row r="164" spans="1:3" s="10" customFormat="1" ht="60" x14ac:dyDescent="0.15">
      <c r="A164" s="10" t="s">
        <v>211</v>
      </c>
      <c r="B164" s="10" t="s">
        <v>230</v>
      </c>
      <c r="C164" s="10">
        <v>9</v>
      </c>
    </row>
    <row r="165" spans="1:3" s="10" customFormat="1" ht="30" x14ac:dyDescent="0.15">
      <c r="A165" s="10" t="s">
        <v>212</v>
      </c>
      <c r="B165" s="10" t="s">
        <v>231</v>
      </c>
      <c r="C165" s="10">
        <v>10</v>
      </c>
    </row>
    <row r="166" spans="1:3" s="14" customFormat="1" ht="90" x14ac:dyDescent="0.15">
      <c r="A166" s="14" t="s">
        <v>213</v>
      </c>
      <c r="B166" s="14" t="s">
        <v>232</v>
      </c>
      <c r="C166" s="14">
        <v>11</v>
      </c>
    </row>
    <row r="167" spans="1:3" s="14" customFormat="1" ht="45" x14ac:dyDescent="0.15">
      <c r="A167" s="14" t="s">
        <v>214</v>
      </c>
      <c r="B167" s="14" t="s">
        <v>233</v>
      </c>
      <c r="C167" s="14">
        <v>12</v>
      </c>
    </row>
    <row r="168" spans="1:3" s="13" customFormat="1" ht="60" x14ac:dyDescent="0.15">
      <c r="A168" s="13" t="s">
        <v>215</v>
      </c>
      <c r="B168" s="13" t="s">
        <v>227</v>
      </c>
      <c r="C168" s="13">
        <v>13</v>
      </c>
    </row>
    <row r="169" spans="1:3" s="10" customFormat="1" ht="75" x14ac:dyDescent="0.15">
      <c r="A169" s="10" t="s">
        <v>216</v>
      </c>
      <c r="B169" s="10" t="s">
        <v>234</v>
      </c>
      <c r="C169" s="10">
        <v>14</v>
      </c>
    </row>
    <row r="170" spans="1:3" s="10" customFormat="1" ht="90" x14ac:dyDescent="0.15">
      <c r="A170" s="10" t="s">
        <v>217</v>
      </c>
      <c r="B170" s="10" t="s">
        <v>235</v>
      </c>
      <c r="C170" s="10">
        <v>15</v>
      </c>
    </row>
    <row r="171" spans="1:3" s="10" customFormat="1" ht="30" x14ac:dyDescent="0.15">
      <c r="A171" s="10" t="s">
        <v>218</v>
      </c>
      <c r="B171" s="10" t="s">
        <v>236</v>
      </c>
      <c r="C171" s="10">
        <v>16</v>
      </c>
    </row>
    <row r="172" spans="1:3" s="13" customFormat="1" ht="60" x14ac:dyDescent="0.15">
      <c r="A172" s="13" t="s">
        <v>219</v>
      </c>
      <c r="B172" s="13" t="s">
        <v>237</v>
      </c>
      <c r="C172" s="13">
        <v>17</v>
      </c>
    </row>
    <row r="173" spans="1:3" s="13" customFormat="1" ht="30" x14ac:dyDescent="0.15">
      <c r="A173" s="13" t="s">
        <v>220</v>
      </c>
      <c r="B173" s="13" t="s">
        <v>238</v>
      </c>
      <c r="C173" s="13">
        <v>18</v>
      </c>
    </row>
    <row r="174" spans="1:3" s="10" customFormat="1" ht="90.75" thickBot="1" x14ac:dyDescent="0.2">
      <c r="A174" s="10" t="s">
        <v>221</v>
      </c>
      <c r="B174" s="10" t="s">
        <v>239</v>
      </c>
      <c r="C174" s="10">
        <v>19</v>
      </c>
    </row>
    <row r="175" spans="1:3" s="12" customFormat="1" ht="19.5" thickTop="1" x14ac:dyDescent="0.15">
      <c r="A175" s="12">
        <v>42668</v>
      </c>
    </row>
    <row r="176" spans="1:3" s="10" customFormat="1" x14ac:dyDescent="0.15">
      <c r="A176" s="10" t="s">
        <v>241</v>
      </c>
    </row>
    <row r="177" spans="1:2" s="10" customFormat="1" ht="225" x14ac:dyDescent="0.15">
      <c r="A177" s="10" t="s">
        <v>242</v>
      </c>
      <c r="B177" s="15" t="s">
        <v>243</v>
      </c>
    </row>
    <row r="178" spans="1:2" s="10" customFormat="1" x14ac:dyDescent="0.15">
      <c r="A178" s="10" t="s">
        <v>244</v>
      </c>
    </row>
    <row r="179" spans="1:2" s="10" customFormat="1" ht="30.75" thickBot="1" x14ac:dyDescent="0.2">
      <c r="A179" s="10" t="s">
        <v>245</v>
      </c>
    </row>
    <row r="180" spans="1:2" s="12" customFormat="1" ht="19.5" thickTop="1" x14ac:dyDescent="0.15">
      <c r="A180" s="12">
        <v>42670</v>
      </c>
    </row>
    <row r="181" spans="1:2" s="10" customFormat="1" x14ac:dyDescent="0.15">
      <c r="A181" s="10" t="s">
        <v>246</v>
      </c>
    </row>
    <row r="182" spans="1:2" s="10" customFormat="1" x14ac:dyDescent="0.15">
      <c r="A182" s="10" t="s">
        <v>247</v>
      </c>
    </row>
    <row r="183" spans="1:2" s="10" customFormat="1" ht="30.75" thickBot="1" x14ac:dyDescent="0.2">
      <c r="A183" s="10" t="s">
        <v>248</v>
      </c>
    </row>
    <row r="184" spans="1:2" s="12" customFormat="1" ht="19.5" thickTop="1" x14ac:dyDescent="0.15">
      <c r="A184" s="12">
        <v>42671</v>
      </c>
    </row>
    <row r="185" spans="1:2" s="10" customFormat="1" x14ac:dyDescent="0.15">
      <c r="A185" s="10" t="s">
        <v>249</v>
      </c>
      <c r="B185" s="10" t="s">
        <v>250</v>
      </c>
    </row>
    <row r="186" spans="1:2" s="10" customFormat="1" x14ac:dyDescent="0.15">
      <c r="A186" s="10" t="s">
        <v>251</v>
      </c>
      <c r="B186" s="10" t="s">
        <v>252</v>
      </c>
    </row>
    <row r="187" spans="1:2" s="10" customFormat="1" ht="15.75" thickBot="1" x14ac:dyDescent="0.2">
      <c r="A187" s="10" t="s">
        <v>253</v>
      </c>
    </row>
    <row r="188" spans="1:2" s="12" customFormat="1" ht="19.5" thickTop="1" x14ac:dyDescent="0.15">
      <c r="A188" s="12">
        <v>42673</v>
      </c>
    </row>
    <row r="189" spans="1:2" s="10" customFormat="1" ht="30" x14ac:dyDescent="0.15">
      <c r="A189" s="10" t="s">
        <v>254</v>
      </c>
    </row>
    <row r="190" spans="1:2" s="10" customFormat="1" ht="120" x14ac:dyDescent="0.15">
      <c r="A190" s="15" t="s">
        <v>255</v>
      </c>
    </row>
    <row r="191" spans="1:2" s="10" customFormat="1" ht="45" x14ac:dyDescent="0.15">
      <c r="A191" s="10" t="s">
        <v>257</v>
      </c>
      <c r="B191" s="10" t="s">
        <v>256</v>
      </c>
    </row>
    <row r="192" spans="1:2" s="10" customFormat="1" ht="15.75" thickBot="1" x14ac:dyDescent="0.2">
      <c r="A192" s="10" t="s">
        <v>258</v>
      </c>
      <c r="B192" s="10" t="s">
        <v>259</v>
      </c>
    </row>
    <row r="193" spans="1:2" s="12" customFormat="1" ht="19.5" thickTop="1" x14ac:dyDescent="0.15">
      <c r="A193" s="12">
        <v>42676</v>
      </c>
    </row>
    <row r="194" spans="1:2" s="10" customFormat="1" x14ac:dyDescent="0.15">
      <c r="A194" s="10" t="s">
        <v>260</v>
      </c>
      <c r="B194" s="10" t="s">
        <v>261</v>
      </c>
    </row>
    <row r="195" spans="1:2" s="10" customFormat="1" ht="15.75" thickBot="1" x14ac:dyDescent="0.2">
      <c r="A195" s="10" t="s">
        <v>262</v>
      </c>
      <c r="B195" s="10" t="s">
        <v>263</v>
      </c>
    </row>
    <row r="196" spans="1:2" s="12" customFormat="1" ht="19.5" thickTop="1" x14ac:dyDescent="0.15">
      <c r="A196" s="12">
        <v>42677</v>
      </c>
    </row>
    <row r="197" spans="1:2" s="10" customFormat="1" x14ac:dyDescent="0.15">
      <c r="A197" s="10" t="s">
        <v>264</v>
      </c>
    </row>
    <row r="198" spans="1:2" s="10" customFormat="1" x14ac:dyDescent="0.15">
      <c r="A198" s="10" t="s">
        <v>265</v>
      </c>
    </row>
    <row r="199" spans="1:2" s="10" customFormat="1" x14ac:dyDescent="0.15">
      <c r="A199" s="10" t="s">
        <v>266</v>
      </c>
    </row>
    <row r="200" spans="1:2" s="10" customFormat="1" x14ac:dyDescent="0.15">
      <c r="A200" s="10" t="s">
        <v>267</v>
      </c>
      <c r="B200" s="10" t="s">
        <v>268</v>
      </c>
    </row>
    <row r="201" spans="1:2" s="10" customFormat="1" ht="120" x14ac:dyDescent="0.15">
      <c r="A201" s="10" t="s">
        <v>269</v>
      </c>
      <c r="B201" s="10" t="s">
        <v>270</v>
      </c>
    </row>
    <row r="202" spans="1:2" s="10" customFormat="1" ht="15.75" thickBot="1" x14ac:dyDescent="0.2">
      <c r="A202" s="10" t="s">
        <v>271</v>
      </c>
    </row>
    <row r="203" spans="1:2" s="12" customFormat="1" ht="19.5" thickTop="1" x14ac:dyDescent="0.15">
      <c r="A203" s="12">
        <v>42678</v>
      </c>
    </row>
    <row r="204" spans="1:2" s="10" customFormat="1" x14ac:dyDescent="0.15">
      <c r="A204" s="10" t="s">
        <v>272</v>
      </c>
    </row>
    <row r="205" spans="1:2" s="10" customFormat="1" x14ac:dyDescent="0.15">
      <c r="A205" s="10" t="s">
        <v>273</v>
      </c>
    </row>
    <row r="206" spans="1:2" s="10" customFormat="1" x14ac:dyDescent="0.15">
      <c r="A206" s="10" t="s">
        <v>274</v>
      </c>
    </row>
    <row r="207" spans="1:2" s="10" customFormat="1" x14ac:dyDescent="0.15">
      <c r="A207" s="10" t="s">
        <v>275</v>
      </c>
    </row>
    <row r="208" spans="1:2" s="10" customFormat="1" ht="15.75" thickBot="1" x14ac:dyDescent="0.2">
      <c r="A208" s="10" t="s">
        <v>276</v>
      </c>
    </row>
    <row r="209" spans="1:2" s="12" customFormat="1" ht="19.5" thickTop="1" x14ac:dyDescent="0.15">
      <c r="A209" s="12">
        <v>42680</v>
      </c>
    </row>
    <row r="210" spans="1:2" s="10" customFormat="1" ht="255.75" thickBot="1" x14ac:dyDescent="0.2">
      <c r="A210" s="10" t="s">
        <v>277</v>
      </c>
      <c r="B210" s="10" t="s">
        <v>278</v>
      </c>
    </row>
    <row r="211" spans="1:2" s="12" customFormat="1" ht="19.5" thickTop="1" x14ac:dyDescent="0.15">
      <c r="A211" s="12">
        <v>42681</v>
      </c>
    </row>
    <row r="212" spans="1:2" s="10" customFormat="1" x14ac:dyDescent="0.15">
      <c r="A212" s="10" t="s">
        <v>285</v>
      </c>
    </row>
    <row r="213" spans="1:2" s="10" customFormat="1" ht="15.75" thickBot="1" x14ac:dyDescent="0.2">
      <c r="A213" s="10" t="s">
        <v>279</v>
      </c>
    </row>
    <row r="214" spans="1:2" s="12" customFormat="1" ht="19.5" thickTop="1" x14ac:dyDescent="0.15">
      <c r="A214" s="12">
        <v>42682</v>
      </c>
    </row>
    <row r="215" spans="1:2" s="10" customFormat="1" x14ac:dyDescent="0.15">
      <c r="A215" s="10" t="s">
        <v>280</v>
      </c>
    </row>
    <row r="216" spans="1:2" s="10" customFormat="1" x14ac:dyDescent="0.15">
      <c r="A216" s="10" t="s">
        <v>281</v>
      </c>
    </row>
    <row r="217" spans="1:2" s="10" customFormat="1" x14ac:dyDescent="0.15">
      <c r="A217" s="10" t="s">
        <v>282</v>
      </c>
      <c r="B217" s="10" t="s">
        <v>284</v>
      </c>
    </row>
    <row r="218" spans="1:2" s="10" customFormat="1" x14ac:dyDescent="0.15">
      <c r="A218" s="10" t="s">
        <v>283</v>
      </c>
    </row>
    <row r="219" spans="1:2" s="10" customFormat="1" ht="30" x14ac:dyDescent="0.15">
      <c r="A219" s="10" t="s">
        <v>286</v>
      </c>
    </row>
    <row r="220" spans="1:2" s="10" customFormat="1" x14ac:dyDescent="0.15">
      <c r="A220" s="10" t="s">
        <v>287</v>
      </c>
    </row>
    <row r="221" spans="1:2" s="10" customFormat="1" x14ac:dyDescent="0.15">
      <c r="A221" s="10" t="s">
        <v>288</v>
      </c>
    </row>
    <row r="222" spans="1:2" s="10" customFormat="1" x14ac:dyDescent="0.15">
      <c r="A222" s="10" t="s">
        <v>289</v>
      </c>
      <c r="B222" s="10" t="s">
        <v>290</v>
      </c>
    </row>
    <row r="223" spans="1:2" s="10" customFormat="1" x14ac:dyDescent="0.15">
      <c r="A223" s="10" t="s">
        <v>291</v>
      </c>
    </row>
    <row r="224" spans="1:2" s="10" customFormat="1" x14ac:dyDescent="0.15">
      <c r="A224" s="10" t="s">
        <v>292</v>
      </c>
    </row>
    <row r="225" spans="1:3" s="10" customFormat="1" x14ac:dyDescent="0.15">
      <c r="A225" s="10" t="s">
        <v>293</v>
      </c>
    </row>
    <row r="226" spans="1:3" s="10" customFormat="1" x14ac:dyDescent="0.15">
      <c r="A226" s="10" t="s">
        <v>294</v>
      </c>
      <c r="C226" s="10" t="s">
        <v>306</v>
      </c>
    </row>
    <row r="227" spans="1:3" s="10" customFormat="1" x14ac:dyDescent="0.15">
      <c r="A227" s="10" t="s">
        <v>295</v>
      </c>
    </row>
    <row r="228" spans="1:3" s="10" customFormat="1" ht="30" x14ac:dyDescent="0.15">
      <c r="A228" s="10" t="s">
        <v>296</v>
      </c>
      <c r="B228" s="10" t="s">
        <v>297</v>
      </c>
    </row>
    <row r="229" spans="1:3" s="10" customFormat="1" ht="15.75" thickBot="1" x14ac:dyDescent="0.2">
      <c r="A229" s="10" t="s">
        <v>298</v>
      </c>
    </row>
    <row r="230" spans="1:3" s="12" customFormat="1" ht="19.5" thickTop="1" x14ac:dyDescent="0.15">
      <c r="A230" s="12">
        <v>42683</v>
      </c>
    </row>
    <row r="231" spans="1:3" s="10" customFormat="1" x14ac:dyDescent="0.15">
      <c r="A231" s="10" t="s">
        <v>299</v>
      </c>
      <c r="B231" s="10" t="s">
        <v>300</v>
      </c>
    </row>
    <row r="232" spans="1:3" s="10" customFormat="1" ht="30" x14ac:dyDescent="0.15">
      <c r="A232" s="10" t="s">
        <v>301</v>
      </c>
      <c r="B232" s="10" t="s">
        <v>302</v>
      </c>
    </row>
    <row r="233" spans="1:3" s="10" customFormat="1" ht="45" x14ac:dyDescent="0.15">
      <c r="A233" s="10" t="s">
        <v>303</v>
      </c>
      <c r="B233" s="15" t="s">
        <v>304</v>
      </c>
    </row>
    <row r="234" spans="1:3" s="10" customFormat="1" x14ac:dyDescent="0.15">
      <c r="A234" s="10" t="s">
        <v>305</v>
      </c>
    </row>
    <row r="235" spans="1:3" s="10" customFormat="1" ht="30.75" thickBot="1" x14ac:dyDescent="0.2">
      <c r="A235" s="10" t="s">
        <v>307</v>
      </c>
      <c r="B235" s="10" t="s">
        <v>308</v>
      </c>
    </row>
    <row r="236" spans="1:3" s="12" customFormat="1" ht="19.5" thickTop="1" x14ac:dyDescent="0.15">
      <c r="A236" s="12">
        <v>42684</v>
      </c>
    </row>
    <row r="237" spans="1:3" s="10" customFormat="1" x14ac:dyDescent="0.15">
      <c r="A237" s="10" t="s">
        <v>309</v>
      </c>
    </row>
    <row r="238" spans="1:3" s="10" customFormat="1" x14ac:dyDescent="0.15">
      <c r="A238" s="10" t="s">
        <v>310</v>
      </c>
    </row>
    <row r="239" spans="1:3" s="10" customFormat="1" x14ac:dyDescent="0.15">
      <c r="A239" s="10" t="s">
        <v>311</v>
      </c>
    </row>
    <row r="240" spans="1:3" s="10" customFormat="1" x14ac:dyDescent="0.15">
      <c r="A240" s="10" t="s">
        <v>312</v>
      </c>
    </row>
    <row r="241" spans="1:2" s="10" customFormat="1" x14ac:dyDescent="0.15">
      <c r="A241" s="10" t="s">
        <v>313</v>
      </c>
    </row>
    <row r="242" spans="1:2" s="10" customFormat="1" x14ac:dyDescent="0.15">
      <c r="A242" s="10" t="s">
        <v>314</v>
      </c>
    </row>
    <row r="243" spans="1:2" s="10" customFormat="1" ht="45.75" thickBot="1" x14ac:dyDescent="0.2">
      <c r="A243" s="10" t="s">
        <v>315</v>
      </c>
      <c r="B243" s="10" t="s">
        <v>316</v>
      </c>
    </row>
    <row r="244" spans="1:2" s="12" customFormat="1" ht="19.5" thickTop="1" x14ac:dyDescent="0.15">
      <c r="A244" s="12">
        <v>42685</v>
      </c>
    </row>
    <row r="245" spans="1:2" s="10" customFormat="1" ht="91.5" customHeight="1" x14ac:dyDescent="0.15">
      <c r="A245" s="10" t="s">
        <v>317</v>
      </c>
      <c r="B245" s="31" t="s">
        <v>318</v>
      </c>
    </row>
    <row r="246" spans="1:2" s="10" customFormat="1" x14ac:dyDescent="0.15">
      <c r="A246" s="10" t="s">
        <v>319</v>
      </c>
    </row>
  </sheetData>
  <protectedRanges>
    <protectedRange sqref="A1:XFD1048576" name="区域1"/>
  </protectedRanges>
  <dataConsolidate/>
  <customSheetViews>
    <customSheetView guid="{D32DDA5F-3CB1-453E-AFB5-077E8E2B0FFC}" scale="130" topLeftCell="A231">
      <selection activeCell="A249" sqref="A249"/>
      <pageMargins left="0.7" right="0.7" top="0.75" bottom="0.75" header="0.3" footer="0.3"/>
      <pageSetup paperSize="9" orientation="portrait" horizontalDpi="200" verticalDpi="200" r:id="rId1"/>
    </customSheetView>
    <customSheetView guid="{7CC382BC-6A8A-482F-BDE4-3F41D2AA452E}" scale="130" topLeftCell="A1161">
      <selection activeCell="C1172" sqref="C1172"/>
      <pageMargins left="0.7" right="0.7" top="0.75" bottom="0.75" header="0.3" footer="0.3"/>
      <pageSetup paperSize="9" orientation="portrait" horizontalDpi="200" verticalDpi="200" r:id="rId2"/>
    </customSheetView>
    <customSheetView guid="{F785157E-3338-49D1-8F88-C6A5BE082032}" scale="130" topLeftCell="A1161">
      <selection activeCell="A1171" sqref="A1171"/>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L24"/>
  <sheetViews>
    <sheetView workbookViewId="0">
      <selection activeCell="J11" sqref="J11:L11"/>
    </sheetView>
  </sheetViews>
  <sheetFormatPr defaultColWidth="9" defaultRowHeight="13.5" x14ac:dyDescent="0.15"/>
  <cols>
    <col min="1" max="1" width="9" style="5" customWidth="1"/>
    <col min="2" max="16384" width="9" style="5"/>
  </cols>
  <sheetData>
    <row r="1" spans="1:12" ht="28.5" x14ac:dyDescent="0.15">
      <c r="A1" s="1" t="s">
        <v>5</v>
      </c>
      <c r="B1" s="16" t="s">
        <v>0</v>
      </c>
      <c r="C1" s="17"/>
      <c r="D1" s="16" t="s">
        <v>7</v>
      </c>
      <c r="E1" s="17"/>
      <c r="F1" s="16" t="s">
        <v>8</v>
      </c>
      <c r="G1" s="17"/>
      <c r="H1" s="1" t="s">
        <v>9</v>
      </c>
      <c r="I1" s="1" t="s">
        <v>10</v>
      </c>
      <c r="J1" s="16" t="s">
        <v>11</v>
      </c>
      <c r="K1" s="18"/>
      <c r="L1" s="17"/>
    </row>
    <row r="2" spans="1:12" ht="14.25" x14ac:dyDescent="0.15">
      <c r="A2" s="28" t="s">
        <v>14</v>
      </c>
      <c r="B2" s="2" t="s">
        <v>1</v>
      </c>
      <c r="C2" s="6"/>
      <c r="D2" s="25"/>
      <c r="E2" s="26"/>
      <c r="F2" s="25"/>
      <c r="G2" s="26"/>
      <c r="H2" s="3"/>
      <c r="I2" s="3"/>
      <c r="J2" s="25"/>
      <c r="K2" s="27"/>
      <c r="L2" s="26"/>
    </row>
    <row r="3" spans="1:12" ht="14.25" x14ac:dyDescent="0.15">
      <c r="A3" s="29"/>
      <c r="B3" s="2" t="s">
        <v>2</v>
      </c>
      <c r="C3" s="6"/>
      <c r="D3" s="25" t="s">
        <v>19</v>
      </c>
      <c r="E3" s="26"/>
      <c r="F3" s="25"/>
      <c r="G3" s="26"/>
      <c r="H3" s="3"/>
      <c r="I3" s="3"/>
      <c r="J3" s="25"/>
      <c r="K3" s="27"/>
      <c r="L3" s="26"/>
    </row>
    <row r="4" spans="1:12" ht="14.25" x14ac:dyDescent="0.15">
      <c r="A4" s="29"/>
      <c r="B4" s="2" t="s">
        <v>12</v>
      </c>
      <c r="C4" s="6"/>
      <c r="D4" s="25"/>
      <c r="E4" s="26"/>
      <c r="F4" s="25"/>
      <c r="G4" s="26"/>
      <c r="H4" s="3"/>
      <c r="I4" s="3"/>
      <c r="J4" s="25"/>
      <c r="K4" s="27"/>
      <c r="L4" s="26"/>
    </row>
    <row r="5" spans="1:12" ht="14.25" x14ac:dyDescent="0.15">
      <c r="A5" s="30"/>
      <c r="B5" s="2" t="s">
        <v>13</v>
      </c>
      <c r="C5" s="6"/>
      <c r="D5" s="25"/>
      <c r="E5" s="26"/>
      <c r="F5" s="25"/>
      <c r="G5" s="26"/>
      <c r="H5" s="3"/>
      <c r="I5" s="3"/>
      <c r="J5" s="25"/>
      <c r="K5" s="27"/>
      <c r="L5" s="26"/>
    </row>
    <row r="6" spans="1:12" ht="14.25" x14ac:dyDescent="0.15">
      <c r="A6" s="4" t="s">
        <v>3</v>
      </c>
      <c r="B6" s="19" t="s">
        <v>4</v>
      </c>
      <c r="C6" s="20"/>
      <c r="D6" s="20"/>
      <c r="E6" s="21"/>
      <c r="F6" s="22"/>
      <c r="G6" s="23"/>
      <c r="H6" s="23"/>
      <c r="I6" s="23"/>
      <c r="J6" s="23"/>
      <c r="K6" s="23"/>
      <c r="L6" s="24"/>
    </row>
    <row r="7" spans="1:12" ht="28.5" x14ac:dyDescent="0.15">
      <c r="A7" s="1" t="s">
        <v>5</v>
      </c>
      <c r="B7" s="16" t="s">
        <v>6</v>
      </c>
      <c r="C7" s="17"/>
      <c r="D7" s="16" t="s">
        <v>7</v>
      </c>
      <c r="E7" s="17"/>
      <c r="F7" s="16" t="s">
        <v>8</v>
      </c>
      <c r="G7" s="17"/>
      <c r="H7" s="1" t="s">
        <v>9</v>
      </c>
      <c r="I7" s="1" t="s">
        <v>10</v>
      </c>
      <c r="J7" s="16" t="s">
        <v>11</v>
      </c>
      <c r="K7" s="18"/>
      <c r="L7" s="17"/>
    </row>
    <row r="8" spans="1:12" ht="14.25" x14ac:dyDescent="0.15">
      <c r="A8" s="28" t="s">
        <v>15</v>
      </c>
      <c r="B8" s="2" t="s">
        <v>1</v>
      </c>
      <c r="C8" s="6"/>
      <c r="D8" s="25"/>
      <c r="E8" s="26"/>
      <c r="F8" s="25"/>
      <c r="G8" s="26"/>
      <c r="H8" s="3"/>
      <c r="I8" s="3"/>
      <c r="J8" s="25"/>
      <c r="K8" s="27"/>
      <c r="L8" s="26"/>
    </row>
    <row r="9" spans="1:12" ht="14.25" x14ac:dyDescent="0.15">
      <c r="A9" s="29"/>
      <c r="B9" s="2" t="s">
        <v>2</v>
      </c>
      <c r="C9" s="6"/>
      <c r="D9" s="25"/>
      <c r="E9" s="26"/>
      <c r="F9" s="25"/>
      <c r="G9" s="26"/>
      <c r="H9" s="3"/>
      <c r="I9" s="3"/>
      <c r="J9" s="25"/>
      <c r="K9" s="27"/>
      <c r="L9" s="26"/>
    </row>
    <row r="10" spans="1:12" ht="14.25" x14ac:dyDescent="0.15">
      <c r="A10" s="29"/>
      <c r="B10" s="2" t="s">
        <v>12</v>
      </c>
      <c r="C10" s="6"/>
      <c r="D10" s="25"/>
      <c r="E10" s="26"/>
      <c r="F10" s="25"/>
      <c r="G10" s="26"/>
      <c r="H10" s="3"/>
      <c r="I10" s="3"/>
      <c r="J10" s="25"/>
      <c r="K10" s="27"/>
      <c r="L10" s="26"/>
    </row>
    <row r="11" spans="1:12" ht="14.25" x14ac:dyDescent="0.15">
      <c r="A11" s="30"/>
      <c r="B11" s="2" t="s">
        <v>13</v>
      </c>
      <c r="C11" s="6"/>
      <c r="D11" s="25"/>
      <c r="E11" s="26"/>
      <c r="F11" s="25"/>
      <c r="G11" s="26"/>
      <c r="H11" s="3"/>
      <c r="I11" s="3"/>
      <c r="J11" s="25"/>
      <c r="K11" s="27"/>
      <c r="L11" s="26"/>
    </row>
    <row r="12" spans="1:12" ht="14.25" x14ac:dyDescent="0.15">
      <c r="A12" s="4" t="s">
        <v>3</v>
      </c>
      <c r="B12" s="19" t="s">
        <v>4</v>
      </c>
      <c r="C12" s="20"/>
      <c r="D12" s="20"/>
      <c r="E12" s="21"/>
      <c r="F12" s="22"/>
      <c r="G12" s="23"/>
      <c r="H12" s="23"/>
      <c r="I12" s="23"/>
      <c r="J12" s="23"/>
      <c r="K12" s="23"/>
      <c r="L12" s="24"/>
    </row>
    <row r="13" spans="1:12" ht="28.5" x14ac:dyDescent="0.15">
      <c r="A13" s="1" t="s">
        <v>5</v>
      </c>
      <c r="B13" s="16" t="s">
        <v>6</v>
      </c>
      <c r="C13" s="17"/>
      <c r="D13" s="16" t="s">
        <v>7</v>
      </c>
      <c r="E13" s="17"/>
      <c r="F13" s="16" t="s">
        <v>8</v>
      </c>
      <c r="G13" s="17"/>
      <c r="H13" s="1" t="s">
        <v>9</v>
      </c>
      <c r="I13" s="1" t="s">
        <v>10</v>
      </c>
      <c r="J13" s="16" t="s">
        <v>11</v>
      </c>
      <c r="K13" s="18"/>
      <c r="L13" s="17"/>
    </row>
    <row r="14" spans="1:12" ht="14.25" x14ac:dyDescent="0.15">
      <c r="A14" s="28" t="s">
        <v>16</v>
      </c>
      <c r="B14" s="2" t="s">
        <v>1</v>
      </c>
      <c r="C14" s="6"/>
      <c r="D14" s="25"/>
      <c r="E14" s="26"/>
      <c r="F14" s="25"/>
      <c r="G14" s="26"/>
      <c r="H14" s="3"/>
      <c r="I14" s="3"/>
      <c r="J14" s="25"/>
      <c r="K14" s="27"/>
      <c r="L14" s="26"/>
    </row>
    <row r="15" spans="1:12" ht="14.25" x14ac:dyDescent="0.15">
      <c r="A15" s="29"/>
      <c r="B15" s="2" t="s">
        <v>2</v>
      </c>
      <c r="C15" s="6"/>
      <c r="D15" s="25"/>
      <c r="E15" s="26"/>
      <c r="F15" s="25"/>
      <c r="G15" s="26"/>
      <c r="H15" s="3"/>
      <c r="I15" s="3"/>
      <c r="J15" s="25"/>
      <c r="K15" s="27"/>
      <c r="L15" s="26"/>
    </row>
    <row r="16" spans="1:12" ht="14.25" x14ac:dyDescent="0.15">
      <c r="A16" s="29"/>
      <c r="B16" s="2" t="s">
        <v>12</v>
      </c>
      <c r="C16" s="6"/>
      <c r="D16" s="25"/>
      <c r="E16" s="26"/>
      <c r="F16" s="25"/>
      <c r="G16" s="26"/>
      <c r="H16" s="3"/>
      <c r="I16" s="3"/>
      <c r="J16" s="25"/>
      <c r="K16" s="27"/>
      <c r="L16" s="26"/>
    </row>
    <row r="17" spans="1:12" ht="14.25" x14ac:dyDescent="0.15">
      <c r="A17" s="30"/>
      <c r="B17" s="2" t="s">
        <v>13</v>
      </c>
      <c r="C17" s="6"/>
      <c r="D17" s="25"/>
      <c r="E17" s="26"/>
      <c r="F17" s="25"/>
      <c r="G17" s="26"/>
      <c r="H17" s="3"/>
      <c r="I17" s="3"/>
      <c r="J17" s="25"/>
      <c r="K17" s="27"/>
      <c r="L17" s="26"/>
    </row>
    <row r="18" spans="1:12" ht="14.25" x14ac:dyDescent="0.15">
      <c r="A18" s="4" t="s">
        <v>3</v>
      </c>
      <c r="B18" s="19" t="s">
        <v>4</v>
      </c>
      <c r="C18" s="20"/>
      <c r="D18" s="20"/>
      <c r="E18" s="21"/>
      <c r="F18" s="22"/>
      <c r="G18" s="23"/>
      <c r="H18" s="23"/>
      <c r="I18" s="23"/>
      <c r="J18" s="23"/>
      <c r="K18" s="23"/>
      <c r="L18" s="24"/>
    </row>
    <row r="19" spans="1:12" ht="28.5" x14ac:dyDescent="0.15">
      <c r="A19" s="1" t="s">
        <v>5</v>
      </c>
      <c r="B19" s="16" t="s">
        <v>6</v>
      </c>
      <c r="C19" s="17"/>
      <c r="D19" s="16" t="s">
        <v>7</v>
      </c>
      <c r="E19" s="17"/>
      <c r="F19" s="16" t="s">
        <v>8</v>
      </c>
      <c r="G19" s="17"/>
      <c r="H19" s="1" t="s">
        <v>9</v>
      </c>
      <c r="I19" s="1" t="s">
        <v>10</v>
      </c>
      <c r="J19" s="16" t="s">
        <v>11</v>
      </c>
      <c r="K19" s="18"/>
      <c r="L19" s="17"/>
    </row>
    <row r="20" spans="1:12" ht="14.25" x14ac:dyDescent="0.15">
      <c r="A20" s="28" t="s">
        <v>17</v>
      </c>
      <c r="B20" s="2" t="s">
        <v>1</v>
      </c>
      <c r="C20" s="6"/>
      <c r="D20" s="25"/>
      <c r="E20" s="26"/>
      <c r="F20" s="25"/>
      <c r="G20" s="26"/>
      <c r="H20" s="3"/>
      <c r="I20" s="3"/>
      <c r="J20" s="25"/>
      <c r="K20" s="27"/>
      <c r="L20" s="26"/>
    </row>
    <row r="21" spans="1:12" ht="14.25" x14ac:dyDescent="0.15">
      <c r="A21" s="29"/>
      <c r="B21" s="2" t="s">
        <v>2</v>
      </c>
      <c r="C21" s="6"/>
      <c r="D21" s="25"/>
      <c r="E21" s="26"/>
      <c r="F21" s="25"/>
      <c r="G21" s="26"/>
      <c r="H21" s="3"/>
      <c r="I21" s="3"/>
      <c r="J21" s="25"/>
      <c r="K21" s="27"/>
      <c r="L21" s="26"/>
    </row>
    <row r="22" spans="1:12" ht="14.25" x14ac:dyDescent="0.15">
      <c r="A22" s="29"/>
      <c r="B22" s="2" t="s">
        <v>12</v>
      </c>
      <c r="C22" s="6"/>
      <c r="D22" s="25"/>
      <c r="E22" s="26"/>
      <c r="F22" s="25"/>
      <c r="G22" s="26"/>
      <c r="H22" s="3"/>
      <c r="I22" s="3"/>
      <c r="J22" s="25"/>
      <c r="K22" s="27"/>
      <c r="L22" s="26"/>
    </row>
    <row r="23" spans="1:12" ht="14.25" x14ac:dyDescent="0.15">
      <c r="A23" s="30"/>
      <c r="B23" s="2" t="s">
        <v>13</v>
      </c>
      <c r="C23" s="6"/>
      <c r="D23" s="25"/>
      <c r="E23" s="26"/>
      <c r="F23" s="25"/>
      <c r="G23" s="26"/>
      <c r="H23" s="3"/>
      <c r="I23" s="3"/>
      <c r="J23" s="25"/>
      <c r="K23" s="27"/>
      <c r="L23" s="26"/>
    </row>
    <row r="24" spans="1:12" ht="14.25" x14ac:dyDescent="0.15">
      <c r="A24" s="4" t="s">
        <v>3</v>
      </c>
      <c r="B24" s="19" t="s">
        <v>4</v>
      </c>
      <c r="C24" s="20"/>
      <c r="D24" s="20"/>
      <c r="E24" s="21"/>
      <c r="F24" s="22"/>
      <c r="G24" s="23"/>
      <c r="H24" s="23"/>
      <c r="I24" s="23"/>
      <c r="J24" s="23"/>
      <c r="K24" s="23"/>
      <c r="L24" s="24"/>
    </row>
  </sheetData>
  <customSheetViews>
    <customSheetView guid="{D32DDA5F-3CB1-453E-AFB5-077E8E2B0FFC}">
      <selection activeCell="J11" sqref="J11:L11"/>
      <pageMargins left="0.7" right="0.7" top="0.75" bottom="0.75" header="0.3" footer="0.3"/>
      <pageSetup paperSize="9" orientation="portrait" horizontalDpi="200" verticalDpi="200" r:id="rId1"/>
    </customSheetView>
    <customSheetView guid="{7CC382BC-6A8A-482F-BDE4-3F41D2AA452E}">
      <selection activeCell="J11" sqref="J11:L11"/>
      <pageMargins left="0.7" right="0.7" top="0.75" bottom="0.75" header="0.3" footer="0.3"/>
      <pageSetup paperSize="9" orientation="portrait" horizontalDpi="200" verticalDpi="200" r:id="rId2"/>
    </customSheetView>
    <customSheetView guid="{F785157E-3338-49D1-8F88-C6A5BE082032}">
      <selection activeCell="J11" sqref="J11:L11"/>
      <pageMargins left="0.7" right="0.7" top="0.75" bottom="0.75" header="0.3" footer="0.3"/>
      <pageSetup paperSize="9" orientation="portrait" horizontalDpi="200" verticalDpi="200" r:id="rId3"/>
    </customSheetView>
  </customSheetViews>
  <mergeCells count="76">
    <mergeCell ref="D1:E1"/>
    <mergeCell ref="F1:G1"/>
    <mergeCell ref="J1:L1"/>
    <mergeCell ref="B6:E6"/>
    <mergeCell ref="F6:L6"/>
    <mergeCell ref="D7:E7"/>
    <mergeCell ref="F7:G7"/>
    <mergeCell ref="J7:L7"/>
    <mergeCell ref="A8:A11"/>
    <mergeCell ref="D8:E8"/>
    <mergeCell ref="F8:G8"/>
    <mergeCell ref="J8:L8"/>
    <mergeCell ref="D9:E9"/>
    <mergeCell ref="F9:G9"/>
    <mergeCell ref="J9:L9"/>
    <mergeCell ref="D10:E10"/>
    <mergeCell ref="F10:G10"/>
    <mergeCell ref="J10:L10"/>
    <mergeCell ref="D11:E11"/>
    <mergeCell ref="F11:G11"/>
    <mergeCell ref="J11:L11"/>
    <mergeCell ref="A2:A5"/>
    <mergeCell ref="D2:E2"/>
    <mergeCell ref="F2:G2"/>
    <mergeCell ref="J2:L2"/>
    <mergeCell ref="D3:E3"/>
    <mergeCell ref="D4:E4"/>
    <mergeCell ref="F4:G4"/>
    <mergeCell ref="J4:L4"/>
    <mergeCell ref="D5:E5"/>
    <mergeCell ref="F5:G5"/>
    <mergeCell ref="J5:L5"/>
    <mergeCell ref="F3:G3"/>
    <mergeCell ref="J3:L3"/>
    <mergeCell ref="A14:A17"/>
    <mergeCell ref="D14:E14"/>
    <mergeCell ref="F14:G14"/>
    <mergeCell ref="J14:L14"/>
    <mergeCell ref="D15:E15"/>
    <mergeCell ref="F15:G15"/>
    <mergeCell ref="J15:L15"/>
    <mergeCell ref="D16:E16"/>
    <mergeCell ref="F16:G16"/>
    <mergeCell ref="J16:L16"/>
    <mergeCell ref="D17:E17"/>
    <mergeCell ref="F17:G17"/>
    <mergeCell ref="J17:L17"/>
    <mergeCell ref="A20:A23"/>
    <mergeCell ref="D20:E20"/>
    <mergeCell ref="F20:G20"/>
    <mergeCell ref="J20:L20"/>
    <mergeCell ref="D21:E21"/>
    <mergeCell ref="B24:E24"/>
    <mergeCell ref="F24:L24"/>
    <mergeCell ref="B1:C1"/>
    <mergeCell ref="B7:C7"/>
    <mergeCell ref="B13:C13"/>
    <mergeCell ref="B19:C19"/>
    <mergeCell ref="F21:G21"/>
    <mergeCell ref="J21:L21"/>
    <mergeCell ref="D22:E22"/>
    <mergeCell ref="F22:G22"/>
    <mergeCell ref="J22:L22"/>
    <mergeCell ref="D23:E23"/>
    <mergeCell ref="F23:G23"/>
    <mergeCell ref="J23:L23"/>
    <mergeCell ref="B18:E18"/>
    <mergeCell ref="F18:L18"/>
    <mergeCell ref="D19:E19"/>
    <mergeCell ref="F19:G19"/>
    <mergeCell ref="J19:L19"/>
    <mergeCell ref="B12:E12"/>
    <mergeCell ref="F12:L12"/>
    <mergeCell ref="D13:E13"/>
    <mergeCell ref="F13:G13"/>
    <mergeCell ref="J13:L13"/>
  </mergeCells>
  <phoneticPr fontId="1" type="noConversion"/>
  <pageMargins left="0.7" right="0.7" top="0.75" bottom="0.75" header="0.3" footer="0.3"/>
  <pageSetup paperSize="9"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387"/>
  <sheetViews>
    <sheetView workbookViewId="0">
      <selection activeCell="D41" sqref="D41"/>
    </sheetView>
  </sheetViews>
  <sheetFormatPr defaultColWidth="8.75" defaultRowHeight="13.5" x14ac:dyDescent="0.15"/>
  <cols>
    <col min="1" max="1" width="11.75" bestFit="1" customWidth="1"/>
  </cols>
  <sheetData>
    <row r="1" spans="1:24" x14ac:dyDescent="0.15">
      <c r="A1">
        <v>10000</v>
      </c>
      <c r="H1">
        <v>10000</v>
      </c>
      <c r="I1">
        <v>0.01</v>
      </c>
      <c r="J1">
        <f>H1*I1</f>
        <v>100</v>
      </c>
    </row>
    <row r="2" spans="1:24" x14ac:dyDescent="0.15">
      <c r="A2">
        <f>10000*C2</f>
        <v>10200</v>
      </c>
      <c r="B2">
        <v>1</v>
      </c>
      <c r="C2" s="8">
        <f>(1+0.02)^B2</f>
        <v>1.02</v>
      </c>
      <c r="D2">
        <v>1.02</v>
      </c>
      <c r="E2">
        <f>B2*0.02</f>
        <v>0.02</v>
      </c>
      <c r="F2">
        <v>1.1000000000000001</v>
      </c>
      <c r="H2">
        <v>10000</v>
      </c>
      <c r="I2">
        <v>0.02</v>
      </c>
      <c r="J2">
        <f t="shared" ref="J2:J43" si="0">H2*I2</f>
        <v>200</v>
      </c>
    </row>
    <row r="3" spans="1:24" x14ac:dyDescent="0.15">
      <c r="A3">
        <f t="shared" ref="A3:A66" si="1">10000*C3</f>
        <v>10404</v>
      </c>
      <c r="B3">
        <v>2</v>
      </c>
      <c r="C3">
        <f>(1+0.02)^B3</f>
        <v>1.0404</v>
      </c>
      <c r="E3">
        <f>B3*0.02</f>
        <v>0.04</v>
      </c>
      <c r="F3">
        <f>1.1^B3</f>
        <v>1.2100000000000002</v>
      </c>
      <c r="H3">
        <v>10000</v>
      </c>
      <c r="I3">
        <v>0.03</v>
      </c>
      <c r="J3">
        <f t="shared" si="0"/>
        <v>300</v>
      </c>
    </row>
    <row r="4" spans="1:24" x14ac:dyDescent="0.15">
      <c r="A4">
        <f t="shared" si="1"/>
        <v>10612.08</v>
      </c>
      <c r="B4">
        <v>3</v>
      </c>
      <c r="C4">
        <f t="shared" ref="C4:C66" si="2">(1+0.02)^B4</f>
        <v>1.0612079999999999</v>
      </c>
      <c r="E4">
        <f t="shared" ref="E4:E66" si="3">B4*0.02</f>
        <v>0.06</v>
      </c>
      <c r="F4">
        <f t="shared" ref="F4:F67" si="4">1.1^B4</f>
        <v>1.3310000000000004</v>
      </c>
      <c r="H4">
        <v>10000</v>
      </c>
      <c r="I4">
        <v>0.04</v>
      </c>
      <c r="J4">
        <f t="shared" si="0"/>
        <v>400</v>
      </c>
      <c r="L4" t="s">
        <v>20</v>
      </c>
      <c r="M4" t="s">
        <v>21</v>
      </c>
      <c r="N4" t="s">
        <v>22</v>
      </c>
      <c r="O4" t="s">
        <v>23</v>
      </c>
      <c r="Q4" t="s">
        <v>24</v>
      </c>
      <c r="R4" t="s">
        <v>25</v>
      </c>
      <c r="T4" t="s">
        <v>26</v>
      </c>
      <c r="W4" t="s">
        <v>27</v>
      </c>
    </row>
    <row r="5" spans="1:24" x14ac:dyDescent="0.15">
      <c r="A5">
        <f t="shared" si="1"/>
        <v>10824.321599999999</v>
      </c>
      <c r="B5">
        <v>4</v>
      </c>
      <c r="C5">
        <f t="shared" si="2"/>
        <v>1.08243216</v>
      </c>
      <c r="E5">
        <f t="shared" si="3"/>
        <v>0.08</v>
      </c>
      <c r="F5">
        <f t="shared" si="4"/>
        <v>1.4641000000000004</v>
      </c>
      <c r="H5">
        <v>10000</v>
      </c>
      <c r="I5">
        <v>0.05</v>
      </c>
      <c r="J5">
        <f t="shared" si="0"/>
        <v>500</v>
      </c>
      <c r="L5">
        <v>17.559999999999999</v>
      </c>
      <c r="M5">
        <v>16</v>
      </c>
      <c r="N5">
        <v>16.72</v>
      </c>
      <c r="O5">
        <v>17</v>
      </c>
      <c r="Q5">
        <f>L5-M5</f>
        <v>1.5599999999999987</v>
      </c>
      <c r="R5">
        <f>N5-M5</f>
        <v>0.71999999999999886</v>
      </c>
      <c r="S5">
        <f>R5*1300</f>
        <v>935.99999999999852</v>
      </c>
      <c r="T5">
        <f>L5-N5</f>
        <v>0.83999999999999986</v>
      </c>
      <c r="U5">
        <f>T5*1300</f>
        <v>1091.9999999999998</v>
      </c>
      <c r="V5">
        <f>U5-S5</f>
        <v>156.00000000000125</v>
      </c>
      <c r="W5">
        <f>L5-O5</f>
        <v>0.55999999999999872</v>
      </c>
      <c r="X5">
        <f>W5*1300</f>
        <v>727.99999999999829</v>
      </c>
    </row>
    <row r="6" spans="1:24" x14ac:dyDescent="0.15">
      <c r="A6">
        <f t="shared" si="1"/>
        <v>11040.808032000001</v>
      </c>
      <c r="B6">
        <v>5</v>
      </c>
      <c r="C6">
        <f t="shared" si="2"/>
        <v>1.1040808032</v>
      </c>
      <c r="E6">
        <f t="shared" si="3"/>
        <v>0.1</v>
      </c>
      <c r="F6">
        <f t="shared" si="4"/>
        <v>1.6105100000000006</v>
      </c>
      <c r="H6">
        <v>10000</v>
      </c>
      <c r="I6">
        <v>0.06</v>
      </c>
      <c r="J6">
        <f t="shared" si="0"/>
        <v>600</v>
      </c>
      <c r="L6">
        <v>16.73</v>
      </c>
      <c r="M6">
        <v>14.98</v>
      </c>
      <c r="N6">
        <v>15.33</v>
      </c>
      <c r="O6">
        <v>16.73</v>
      </c>
      <c r="Q6">
        <f t="shared" ref="Q6:Q10" si="5">L6-M6</f>
        <v>1.75</v>
      </c>
      <c r="R6">
        <f t="shared" ref="R6:R10" si="6">N6-M6</f>
        <v>0.34999999999999964</v>
      </c>
      <c r="S6">
        <f t="shared" ref="S6:S10" si="7">R6*1300</f>
        <v>454.99999999999955</v>
      </c>
      <c r="T6">
        <f t="shared" ref="T6:T10" si="8">L6-N6</f>
        <v>1.4000000000000004</v>
      </c>
      <c r="U6">
        <f t="shared" ref="U6:U10" si="9">T6*1300</f>
        <v>1820.0000000000005</v>
      </c>
      <c r="V6">
        <f t="shared" ref="V6:V10" si="10">U6-S6</f>
        <v>1365.0000000000009</v>
      </c>
      <c r="W6">
        <f t="shared" ref="W6:W10" si="11">L6-O6</f>
        <v>0</v>
      </c>
      <c r="X6">
        <f t="shared" ref="X6:X10" si="12">W6*1300</f>
        <v>0</v>
      </c>
    </row>
    <row r="7" spans="1:24" x14ac:dyDescent="0.15">
      <c r="A7">
        <f t="shared" si="1"/>
        <v>11261.62419264</v>
      </c>
      <c r="B7">
        <v>6</v>
      </c>
      <c r="C7">
        <f t="shared" si="2"/>
        <v>1.1261624192640001</v>
      </c>
      <c r="E7">
        <f t="shared" si="3"/>
        <v>0.12</v>
      </c>
      <c r="F7">
        <f t="shared" si="4"/>
        <v>1.7715610000000008</v>
      </c>
      <c r="H7">
        <v>10000</v>
      </c>
      <c r="I7">
        <v>7.0000000000000007E-2</v>
      </c>
      <c r="J7">
        <f t="shared" si="0"/>
        <v>700.00000000000011</v>
      </c>
      <c r="L7">
        <v>15.3</v>
      </c>
      <c r="M7">
        <v>14.33</v>
      </c>
      <c r="N7">
        <v>14.57</v>
      </c>
      <c r="O7">
        <v>15.21</v>
      </c>
      <c r="Q7">
        <f t="shared" si="5"/>
        <v>0.97000000000000064</v>
      </c>
      <c r="R7">
        <f t="shared" si="6"/>
        <v>0.24000000000000021</v>
      </c>
      <c r="S7">
        <f t="shared" si="7"/>
        <v>312.00000000000028</v>
      </c>
      <c r="T7">
        <f t="shared" si="8"/>
        <v>0.73000000000000043</v>
      </c>
      <c r="U7">
        <f t="shared" si="9"/>
        <v>949.00000000000057</v>
      </c>
      <c r="V7">
        <f t="shared" si="10"/>
        <v>637.00000000000023</v>
      </c>
      <c r="W7">
        <f t="shared" si="11"/>
        <v>8.9999999999999858E-2</v>
      </c>
      <c r="X7">
        <f t="shared" si="12"/>
        <v>116.99999999999982</v>
      </c>
    </row>
    <row r="8" spans="1:24" x14ac:dyDescent="0.15">
      <c r="A8">
        <f t="shared" si="1"/>
        <v>11486.856676492798</v>
      </c>
      <c r="B8">
        <v>7</v>
      </c>
      <c r="C8">
        <f t="shared" si="2"/>
        <v>1.1486856676492798</v>
      </c>
      <c r="E8">
        <f t="shared" si="3"/>
        <v>0.14000000000000001</v>
      </c>
      <c r="F8">
        <f t="shared" si="4"/>
        <v>1.9487171000000012</v>
      </c>
      <c r="H8">
        <v>10000</v>
      </c>
      <c r="I8">
        <v>0.08</v>
      </c>
      <c r="J8">
        <f t="shared" si="0"/>
        <v>800</v>
      </c>
      <c r="L8">
        <v>14.97</v>
      </c>
      <c r="M8">
        <v>14.24</v>
      </c>
      <c r="N8">
        <v>14.41</v>
      </c>
      <c r="O8">
        <v>14.54</v>
      </c>
      <c r="Q8">
        <f t="shared" si="5"/>
        <v>0.73000000000000043</v>
      </c>
      <c r="R8">
        <f t="shared" si="6"/>
        <v>0.16999999999999993</v>
      </c>
      <c r="S8">
        <f t="shared" si="7"/>
        <v>220.99999999999991</v>
      </c>
      <c r="T8">
        <f t="shared" si="8"/>
        <v>0.5600000000000005</v>
      </c>
      <c r="U8">
        <f t="shared" si="9"/>
        <v>728.00000000000068</v>
      </c>
      <c r="V8">
        <f t="shared" si="10"/>
        <v>507.0000000000008</v>
      </c>
      <c r="W8">
        <f t="shared" si="11"/>
        <v>0.43000000000000149</v>
      </c>
      <c r="X8">
        <f t="shared" si="12"/>
        <v>559.00000000000193</v>
      </c>
    </row>
    <row r="9" spans="1:24" x14ac:dyDescent="0.15">
      <c r="A9">
        <f t="shared" si="1"/>
        <v>11716.593810022656</v>
      </c>
      <c r="B9">
        <v>8</v>
      </c>
      <c r="C9">
        <f t="shared" si="2"/>
        <v>1.1716593810022655</v>
      </c>
      <c r="E9">
        <f t="shared" si="3"/>
        <v>0.16</v>
      </c>
      <c r="F9">
        <f t="shared" si="4"/>
        <v>2.1435888100000011</v>
      </c>
      <c r="H9">
        <v>10000</v>
      </c>
      <c r="I9">
        <v>0.09</v>
      </c>
      <c r="J9">
        <f t="shared" si="0"/>
        <v>900</v>
      </c>
      <c r="L9">
        <v>14.53</v>
      </c>
      <c r="M9">
        <v>14</v>
      </c>
      <c r="N9">
        <v>14</v>
      </c>
      <c r="O9">
        <v>14.41</v>
      </c>
      <c r="Q9">
        <f t="shared" si="5"/>
        <v>0.52999999999999936</v>
      </c>
      <c r="R9">
        <f t="shared" si="6"/>
        <v>0</v>
      </c>
      <c r="S9">
        <f t="shared" si="7"/>
        <v>0</v>
      </c>
      <c r="T9">
        <f t="shared" si="8"/>
        <v>0.52999999999999936</v>
      </c>
      <c r="U9">
        <f t="shared" si="9"/>
        <v>688.9999999999992</v>
      </c>
      <c r="V9">
        <f t="shared" si="10"/>
        <v>688.9999999999992</v>
      </c>
      <c r="W9">
        <f t="shared" si="11"/>
        <v>0.11999999999999922</v>
      </c>
      <c r="X9">
        <f t="shared" si="12"/>
        <v>155.99999999999898</v>
      </c>
    </row>
    <row r="10" spans="1:24" x14ac:dyDescent="0.15">
      <c r="A10">
        <f t="shared" si="1"/>
        <v>11950.925686223109</v>
      </c>
      <c r="B10">
        <v>9</v>
      </c>
      <c r="C10">
        <f t="shared" si="2"/>
        <v>1.1950925686223108</v>
      </c>
      <c r="E10">
        <f t="shared" si="3"/>
        <v>0.18</v>
      </c>
      <c r="F10">
        <f t="shared" si="4"/>
        <v>2.3579476910000015</v>
      </c>
      <c r="H10">
        <v>10000</v>
      </c>
      <c r="I10">
        <v>0.1</v>
      </c>
      <c r="J10">
        <f t="shared" si="0"/>
        <v>1000</v>
      </c>
      <c r="L10">
        <v>14.26</v>
      </c>
      <c r="M10">
        <v>13.5</v>
      </c>
      <c r="N10">
        <v>13.75</v>
      </c>
      <c r="O10">
        <v>13.97</v>
      </c>
      <c r="Q10">
        <f t="shared" si="5"/>
        <v>0.75999999999999979</v>
      </c>
      <c r="R10">
        <f t="shared" si="6"/>
        <v>0.25</v>
      </c>
      <c r="S10">
        <f t="shared" si="7"/>
        <v>325</v>
      </c>
      <c r="T10">
        <f t="shared" si="8"/>
        <v>0.50999999999999979</v>
      </c>
      <c r="U10">
        <f t="shared" si="9"/>
        <v>662.99999999999977</v>
      </c>
      <c r="V10">
        <f t="shared" si="10"/>
        <v>337.99999999999977</v>
      </c>
      <c r="W10">
        <f t="shared" si="11"/>
        <v>0.28999999999999915</v>
      </c>
      <c r="X10">
        <f t="shared" si="12"/>
        <v>376.99999999999886</v>
      </c>
    </row>
    <row r="11" spans="1:24" x14ac:dyDescent="0.15">
      <c r="A11">
        <f t="shared" si="1"/>
        <v>12189.944199947571</v>
      </c>
      <c r="B11">
        <v>10</v>
      </c>
      <c r="C11">
        <f t="shared" si="2"/>
        <v>1.2189944199947571</v>
      </c>
      <c r="E11">
        <f t="shared" si="3"/>
        <v>0.2</v>
      </c>
      <c r="F11">
        <f t="shared" si="4"/>
        <v>2.5937424601000019</v>
      </c>
      <c r="H11">
        <v>10000</v>
      </c>
      <c r="I11">
        <v>0.11</v>
      </c>
      <c r="J11">
        <f t="shared" si="0"/>
        <v>1100</v>
      </c>
    </row>
    <row r="12" spans="1:24" x14ac:dyDescent="0.15">
      <c r="A12">
        <f t="shared" si="1"/>
        <v>12433.74308394652</v>
      </c>
      <c r="B12">
        <v>11</v>
      </c>
      <c r="C12">
        <f t="shared" si="2"/>
        <v>1.243374308394652</v>
      </c>
      <c r="E12">
        <f t="shared" si="3"/>
        <v>0.22</v>
      </c>
      <c r="F12">
        <f t="shared" si="4"/>
        <v>2.8531167061100025</v>
      </c>
      <c r="H12">
        <v>10000</v>
      </c>
      <c r="I12">
        <v>0.12</v>
      </c>
      <c r="J12">
        <f t="shared" si="0"/>
        <v>1200</v>
      </c>
      <c r="P12">
        <f>Q5*1300</f>
        <v>2027.9999999999984</v>
      </c>
    </row>
    <row r="13" spans="1:24" x14ac:dyDescent="0.15">
      <c r="A13">
        <f t="shared" si="1"/>
        <v>12682.417945625453</v>
      </c>
      <c r="B13">
        <v>12</v>
      </c>
      <c r="C13">
        <f t="shared" si="2"/>
        <v>1.2682417945625453</v>
      </c>
      <c r="E13">
        <f t="shared" si="3"/>
        <v>0.24</v>
      </c>
      <c r="F13">
        <f t="shared" si="4"/>
        <v>3.1384283767210026</v>
      </c>
      <c r="H13">
        <v>10000</v>
      </c>
      <c r="I13">
        <v>0.13</v>
      </c>
      <c r="J13">
        <f t="shared" si="0"/>
        <v>1300</v>
      </c>
      <c r="P13">
        <f t="shared" ref="P13:P19" si="13">Q6*1300</f>
        <v>2275</v>
      </c>
    </row>
    <row r="14" spans="1:24" x14ac:dyDescent="0.15">
      <c r="A14">
        <f t="shared" si="1"/>
        <v>12936.066304537961</v>
      </c>
      <c r="B14">
        <v>13</v>
      </c>
      <c r="C14">
        <f t="shared" si="2"/>
        <v>1.2936066304537961</v>
      </c>
      <c r="E14">
        <f t="shared" si="3"/>
        <v>0.26</v>
      </c>
      <c r="F14">
        <f t="shared" si="4"/>
        <v>3.4522712143931029</v>
      </c>
      <c r="H14">
        <v>10000</v>
      </c>
      <c r="I14">
        <v>0.14000000000000001</v>
      </c>
      <c r="J14">
        <f t="shared" si="0"/>
        <v>1400.0000000000002</v>
      </c>
      <c r="P14">
        <f t="shared" si="13"/>
        <v>1261.0000000000009</v>
      </c>
    </row>
    <row r="15" spans="1:24" x14ac:dyDescent="0.15">
      <c r="A15">
        <f t="shared" si="1"/>
        <v>13194.787630628722</v>
      </c>
      <c r="B15">
        <v>14</v>
      </c>
      <c r="C15">
        <f t="shared" si="2"/>
        <v>1.3194787630628722</v>
      </c>
      <c r="E15">
        <f t="shared" si="3"/>
        <v>0.28000000000000003</v>
      </c>
      <c r="F15">
        <f t="shared" si="4"/>
        <v>3.7974983358324139</v>
      </c>
      <c r="H15">
        <v>10000</v>
      </c>
      <c r="I15">
        <v>0.15</v>
      </c>
      <c r="J15">
        <f t="shared" si="0"/>
        <v>1500</v>
      </c>
      <c r="P15">
        <f t="shared" si="13"/>
        <v>949.00000000000057</v>
      </c>
    </row>
    <row r="16" spans="1:24" x14ac:dyDescent="0.15">
      <c r="A16">
        <f t="shared" si="1"/>
        <v>13458.683383241292</v>
      </c>
      <c r="B16">
        <v>15</v>
      </c>
      <c r="C16">
        <f t="shared" si="2"/>
        <v>1.3458683383241292</v>
      </c>
      <c r="E16">
        <f t="shared" si="3"/>
        <v>0.3</v>
      </c>
      <c r="F16">
        <f t="shared" si="4"/>
        <v>4.1772481694156554</v>
      </c>
      <c r="H16">
        <v>10000</v>
      </c>
      <c r="I16">
        <v>0.16</v>
      </c>
      <c r="J16">
        <f t="shared" si="0"/>
        <v>1600</v>
      </c>
      <c r="P16">
        <f t="shared" si="13"/>
        <v>688.9999999999992</v>
      </c>
    </row>
    <row r="17" spans="1:16" x14ac:dyDescent="0.15">
      <c r="A17">
        <f t="shared" si="1"/>
        <v>13727.857050906121</v>
      </c>
      <c r="B17">
        <v>16</v>
      </c>
      <c r="C17">
        <f t="shared" si="2"/>
        <v>1.372785705090612</v>
      </c>
      <c r="E17">
        <f t="shared" si="3"/>
        <v>0.32</v>
      </c>
      <c r="F17">
        <f t="shared" si="4"/>
        <v>4.5949729863572211</v>
      </c>
      <c r="H17">
        <v>10000</v>
      </c>
      <c r="I17">
        <v>0.17</v>
      </c>
      <c r="J17">
        <f t="shared" si="0"/>
        <v>1700.0000000000002</v>
      </c>
      <c r="P17">
        <f t="shared" si="13"/>
        <v>987.99999999999977</v>
      </c>
    </row>
    <row r="18" spans="1:16" x14ac:dyDescent="0.15">
      <c r="A18">
        <f t="shared" si="1"/>
        <v>14002.414191924245</v>
      </c>
      <c r="B18">
        <v>17</v>
      </c>
      <c r="C18">
        <f t="shared" si="2"/>
        <v>1.4002414191924244</v>
      </c>
      <c r="E18">
        <f t="shared" si="3"/>
        <v>0.34</v>
      </c>
      <c r="F18">
        <f t="shared" si="4"/>
        <v>5.0544702849929433</v>
      </c>
      <c r="H18">
        <v>10000</v>
      </c>
      <c r="I18">
        <v>0.18</v>
      </c>
      <c r="J18">
        <f t="shared" si="0"/>
        <v>1800</v>
      </c>
      <c r="P18">
        <f t="shared" si="13"/>
        <v>0</v>
      </c>
    </row>
    <row r="19" spans="1:16" x14ac:dyDescent="0.15">
      <c r="A19">
        <f t="shared" si="1"/>
        <v>14282.462475762728</v>
      </c>
      <c r="B19">
        <v>18</v>
      </c>
      <c r="C19">
        <f t="shared" si="2"/>
        <v>1.4282462475762727</v>
      </c>
      <c r="E19">
        <f t="shared" si="3"/>
        <v>0.36</v>
      </c>
      <c r="F19">
        <f t="shared" si="4"/>
        <v>5.5599173134922379</v>
      </c>
      <c r="H19">
        <v>10000</v>
      </c>
      <c r="I19">
        <v>0.19</v>
      </c>
      <c r="J19">
        <f t="shared" si="0"/>
        <v>1900</v>
      </c>
      <c r="P19">
        <f t="shared" si="13"/>
        <v>0</v>
      </c>
    </row>
    <row r="20" spans="1:16" x14ac:dyDescent="0.15">
      <c r="A20">
        <f t="shared" si="1"/>
        <v>14568.11172527798</v>
      </c>
      <c r="B20">
        <v>19</v>
      </c>
      <c r="C20">
        <f t="shared" si="2"/>
        <v>1.4568111725277981</v>
      </c>
      <c r="E20">
        <f t="shared" si="3"/>
        <v>0.38</v>
      </c>
      <c r="F20">
        <f t="shared" si="4"/>
        <v>6.1159090448414632</v>
      </c>
      <c r="H20">
        <v>10000</v>
      </c>
      <c r="I20">
        <v>0.2</v>
      </c>
      <c r="J20">
        <f t="shared" si="0"/>
        <v>2000</v>
      </c>
    </row>
    <row r="21" spans="1:16" x14ac:dyDescent="0.15">
      <c r="A21">
        <f t="shared" si="1"/>
        <v>14859.473959783543</v>
      </c>
      <c r="B21">
        <v>20</v>
      </c>
      <c r="C21">
        <f t="shared" si="2"/>
        <v>1.4859473959783542</v>
      </c>
      <c r="E21">
        <f t="shared" si="3"/>
        <v>0.4</v>
      </c>
      <c r="F21">
        <f t="shared" si="4"/>
        <v>6.7274999493256091</v>
      </c>
      <c r="H21">
        <v>10000</v>
      </c>
      <c r="I21">
        <v>0.21</v>
      </c>
      <c r="J21">
        <f t="shared" si="0"/>
        <v>2100</v>
      </c>
    </row>
    <row r="22" spans="1:16" x14ac:dyDescent="0.15">
      <c r="A22">
        <f t="shared" si="1"/>
        <v>15156.663438979213</v>
      </c>
      <c r="B22">
        <v>21</v>
      </c>
      <c r="C22">
        <f t="shared" si="2"/>
        <v>1.5156663438979212</v>
      </c>
      <c r="E22">
        <f t="shared" si="3"/>
        <v>0.42</v>
      </c>
      <c r="F22">
        <f t="shared" si="4"/>
        <v>7.4002499442581708</v>
      </c>
      <c r="H22">
        <v>10000</v>
      </c>
      <c r="I22">
        <v>0.22</v>
      </c>
      <c r="J22">
        <f t="shared" si="0"/>
        <v>2200</v>
      </c>
    </row>
    <row r="23" spans="1:16" x14ac:dyDescent="0.15">
      <c r="A23">
        <f t="shared" si="1"/>
        <v>15459.796707758796</v>
      </c>
      <c r="B23">
        <v>22</v>
      </c>
      <c r="C23">
        <f t="shared" si="2"/>
        <v>1.5459796707758797</v>
      </c>
      <c r="E23">
        <f t="shared" si="3"/>
        <v>0.44</v>
      </c>
      <c r="F23">
        <f t="shared" si="4"/>
        <v>8.140274938683989</v>
      </c>
      <c r="H23">
        <v>10000</v>
      </c>
      <c r="I23">
        <v>0.23</v>
      </c>
      <c r="J23">
        <f t="shared" si="0"/>
        <v>2300</v>
      </c>
    </row>
    <row r="24" spans="1:16" x14ac:dyDescent="0.15">
      <c r="A24">
        <f t="shared" si="1"/>
        <v>15768.99264191397</v>
      </c>
      <c r="B24">
        <v>23</v>
      </c>
      <c r="C24">
        <f t="shared" si="2"/>
        <v>1.576899264191397</v>
      </c>
      <c r="E24">
        <f t="shared" si="3"/>
        <v>0.46</v>
      </c>
      <c r="F24">
        <f t="shared" si="4"/>
        <v>8.9543024325523888</v>
      </c>
      <c r="H24">
        <v>10000</v>
      </c>
      <c r="I24">
        <v>0.24</v>
      </c>
      <c r="J24">
        <f t="shared" si="0"/>
        <v>2400</v>
      </c>
    </row>
    <row r="25" spans="1:16" x14ac:dyDescent="0.15">
      <c r="A25">
        <f t="shared" si="1"/>
        <v>16084.37249475225</v>
      </c>
      <c r="B25">
        <v>24</v>
      </c>
      <c r="C25">
        <f t="shared" si="2"/>
        <v>1.608437249475225</v>
      </c>
      <c r="E25">
        <f t="shared" si="3"/>
        <v>0.48</v>
      </c>
      <c r="F25">
        <f t="shared" si="4"/>
        <v>9.8497326758076262</v>
      </c>
      <c r="H25">
        <v>10000</v>
      </c>
      <c r="I25">
        <v>0.25</v>
      </c>
      <c r="J25">
        <f t="shared" si="0"/>
        <v>2500</v>
      </c>
    </row>
    <row r="26" spans="1:16" x14ac:dyDescent="0.15">
      <c r="A26">
        <f t="shared" si="1"/>
        <v>16406.059944647295</v>
      </c>
      <c r="B26">
        <v>25</v>
      </c>
      <c r="C26">
        <f t="shared" si="2"/>
        <v>1.6406059944647295</v>
      </c>
      <c r="E26">
        <f t="shared" si="3"/>
        <v>0.5</v>
      </c>
      <c r="F26">
        <f t="shared" si="4"/>
        <v>10.834705943388391</v>
      </c>
      <c r="H26">
        <v>10000</v>
      </c>
      <c r="I26">
        <v>0.26</v>
      </c>
      <c r="J26">
        <f t="shared" si="0"/>
        <v>2600</v>
      </c>
    </row>
    <row r="27" spans="1:16" x14ac:dyDescent="0.15">
      <c r="A27">
        <f t="shared" si="1"/>
        <v>16734.181143540241</v>
      </c>
      <c r="B27">
        <v>26</v>
      </c>
      <c r="C27">
        <f t="shared" si="2"/>
        <v>1.6734181143540243</v>
      </c>
      <c r="E27">
        <f t="shared" si="3"/>
        <v>0.52</v>
      </c>
      <c r="F27">
        <f t="shared" si="4"/>
        <v>11.918176537727231</v>
      </c>
      <c r="H27">
        <v>10000</v>
      </c>
      <c r="I27">
        <v>0.27</v>
      </c>
      <c r="J27">
        <f t="shared" si="0"/>
        <v>2700</v>
      </c>
    </row>
    <row r="28" spans="1:16" x14ac:dyDescent="0.15">
      <c r="A28">
        <f t="shared" si="1"/>
        <v>17068.864766411043</v>
      </c>
      <c r="B28">
        <v>27</v>
      </c>
      <c r="C28">
        <f t="shared" si="2"/>
        <v>1.7068864766411045</v>
      </c>
      <c r="E28">
        <f t="shared" si="3"/>
        <v>0.54</v>
      </c>
      <c r="F28">
        <f t="shared" si="4"/>
        <v>13.109994191499956</v>
      </c>
      <c r="H28">
        <v>10000</v>
      </c>
      <c r="I28">
        <v>0.28000000000000003</v>
      </c>
      <c r="J28">
        <f t="shared" si="0"/>
        <v>2800.0000000000005</v>
      </c>
    </row>
    <row r="29" spans="1:16" x14ac:dyDescent="0.15">
      <c r="A29">
        <f t="shared" si="1"/>
        <v>17410.242061739271</v>
      </c>
      <c r="B29">
        <v>28</v>
      </c>
      <c r="C29">
        <f t="shared" si="2"/>
        <v>1.7410242061739269</v>
      </c>
      <c r="E29">
        <f t="shared" si="3"/>
        <v>0.56000000000000005</v>
      </c>
      <c r="F29">
        <f t="shared" si="4"/>
        <v>14.420993610649951</v>
      </c>
      <c r="H29">
        <v>10000</v>
      </c>
      <c r="I29">
        <v>0.28999999999999998</v>
      </c>
      <c r="J29">
        <f t="shared" si="0"/>
        <v>2900</v>
      </c>
    </row>
    <row r="30" spans="1:16" x14ac:dyDescent="0.15">
      <c r="A30">
        <f t="shared" si="1"/>
        <v>17758.446902974054</v>
      </c>
      <c r="B30">
        <v>29</v>
      </c>
      <c r="C30">
        <f t="shared" si="2"/>
        <v>1.7758446902974052</v>
      </c>
      <c r="E30">
        <f t="shared" si="3"/>
        <v>0.57999999999999996</v>
      </c>
      <c r="F30">
        <f t="shared" si="4"/>
        <v>15.863092971714947</v>
      </c>
      <c r="H30">
        <v>10000</v>
      </c>
      <c r="I30">
        <v>0.3</v>
      </c>
      <c r="J30">
        <f t="shared" si="0"/>
        <v>3000</v>
      </c>
    </row>
    <row r="31" spans="1:16" x14ac:dyDescent="0.15">
      <c r="A31">
        <f t="shared" si="1"/>
        <v>18113.615841033534</v>
      </c>
      <c r="B31">
        <v>30</v>
      </c>
      <c r="C31">
        <f t="shared" si="2"/>
        <v>1.8113615841033535</v>
      </c>
      <c r="E31">
        <f t="shared" si="3"/>
        <v>0.6</v>
      </c>
      <c r="F31">
        <f t="shared" si="4"/>
        <v>17.449402268886445</v>
      </c>
      <c r="H31">
        <v>10000</v>
      </c>
      <c r="I31">
        <v>0.31</v>
      </c>
      <c r="J31">
        <f t="shared" si="0"/>
        <v>3100</v>
      </c>
    </row>
    <row r="32" spans="1:16" x14ac:dyDescent="0.15">
      <c r="A32">
        <f t="shared" si="1"/>
        <v>18475.888157854202</v>
      </c>
      <c r="B32">
        <v>31</v>
      </c>
      <c r="C32">
        <f t="shared" si="2"/>
        <v>1.8475888157854201</v>
      </c>
      <c r="E32">
        <f t="shared" si="3"/>
        <v>0.62</v>
      </c>
      <c r="F32">
        <f t="shared" si="4"/>
        <v>19.194342495775089</v>
      </c>
      <c r="H32">
        <v>10000</v>
      </c>
      <c r="I32">
        <v>0.32</v>
      </c>
      <c r="J32">
        <f t="shared" si="0"/>
        <v>3200</v>
      </c>
    </row>
    <row r="33" spans="1:10" x14ac:dyDescent="0.15">
      <c r="A33">
        <f t="shared" si="1"/>
        <v>18845.40592101129</v>
      </c>
      <c r="B33">
        <v>32</v>
      </c>
      <c r="C33">
        <f t="shared" si="2"/>
        <v>1.8845405921011289</v>
      </c>
      <c r="E33">
        <f t="shared" si="3"/>
        <v>0.64</v>
      </c>
      <c r="F33">
        <f t="shared" si="4"/>
        <v>21.113776745352599</v>
      </c>
      <c r="H33">
        <v>10000</v>
      </c>
      <c r="I33">
        <v>0.33</v>
      </c>
      <c r="J33">
        <f t="shared" si="0"/>
        <v>3300</v>
      </c>
    </row>
    <row r="34" spans="1:10" x14ac:dyDescent="0.15">
      <c r="A34">
        <f t="shared" si="1"/>
        <v>19222.314039431516</v>
      </c>
      <c r="B34">
        <v>33</v>
      </c>
      <c r="C34">
        <f t="shared" si="2"/>
        <v>1.9222314039431516</v>
      </c>
      <c r="E34">
        <f t="shared" si="3"/>
        <v>0.66</v>
      </c>
      <c r="F34">
        <f t="shared" si="4"/>
        <v>23.225154419887861</v>
      </c>
      <c r="H34">
        <v>10000</v>
      </c>
      <c r="I34">
        <v>0.34</v>
      </c>
      <c r="J34">
        <f t="shared" si="0"/>
        <v>3400.0000000000005</v>
      </c>
    </row>
    <row r="35" spans="1:10" x14ac:dyDescent="0.15">
      <c r="A35">
        <f t="shared" si="1"/>
        <v>19606.760320220146</v>
      </c>
      <c r="B35">
        <v>34</v>
      </c>
      <c r="C35">
        <f t="shared" si="2"/>
        <v>1.9606760320220145</v>
      </c>
      <c r="E35">
        <f t="shared" si="3"/>
        <v>0.68</v>
      </c>
      <c r="F35">
        <f t="shared" si="4"/>
        <v>25.547669861876649</v>
      </c>
      <c r="H35">
        <v>10000</v>
      </c>
      <c r="I35">
        <v>0.35</v>
      </c>
      <c r="J35">
        <f t="shared" si="0"/>
        <v>3500</v>
      </c>
    </row>
    <row r="36" spans="1:10" x14ac:dyDescent="0.15">
      <c r="A36">
        <f t="shared" si="1"/>
        <v>19998.895526624547</v>
      </c>
      <c r="B36">
        <v>35</v>
      </c>
      <c r="C36" s="8">
        <f t="shared" si="2"/>
        <v>1.9998895526624547</v>
      </c>
      <c r="E36">
        <f t="shared" si="3"/>
        <v>0.70000000000000007</v>
      </c>
      <c r="F36">
        <f t="shared" si="4"/>
        <v>28.102436848064318</v>
      </c>
      <c r="H36">
        <v>10000</v>
      </c>
      <c r="I36">
        <v>0.36</v>
      </c>
      <c r="J36">
        <f t="shared" si="0"/>
        <v>3600</v>
      </c>
    </row>
    <row r="37" spans="1:10" x14ac:dyDescent="0.15">
      <c r="A37">
        <f t="shared" si="1"/>
        <v>20398.873437157035</v>
      </c>
      <c r="B37">
        <v>36</v>
      </c>
      <c r="C37">
        <f t="shared" si="2"/>
        <v>2.0398873437157037</v>
      </c>
      <c r="E37">
        <f t="shared" si="3"/>
        <v>0.72</v>
      </c>
      <c r="F37">
        <f t="shared" si="4"/>
        <v>30.912680532870748</v>
      </c>
      <c r="H37">
        <v>10000</v>
      </c>
      <c r="I37">
        <v>0.37</v>
      </c>
      <c r="J37">
        <f t="shared" si="0"/>
        <v>3700</v>
      </c>
    </row>
    <row r="38" spans="1:10" x14ac:dyDescent="0.15">
      <c r="A38">
        <f t="shared" si="1"/>
        <v>20806.850905900181</v>
      </c>
      <c r="B38">
        <v>37</v>
      </c>
      <c r="C38">
        <f t="shared" si="2"/>
        <v>2.080685090590018</v>
      </c>
      <c r="E38">
        <f t="shared" si="3"/>
        <v>0.74</v>
      </c>
      <c r="F38">
        <f t="shared" si="4"/>
        <v>34.003948586157826</v>
      </c>
      <c r="H38">
        <v>10000</v>
      </c>
      <c r="I38">
        <v>0.38</v>
      </c>
      <c r="J38">
        <f t="shared" si="0"/>
        <v>3800</v>
      </c>
    </row>
    <row r="39" spans="1:10" x14ac:dyDescent="0.15">
      <c r="A39">
        <f t="shared" si="1"/>
        <v>21222.987924018187</v>
      </c>
      <c r="B39">
        <v>38</v>
      </c>
      <c r="C39">
        <f t="shared" si="2"/>
        <v>2.1222987924018186</v>
      </c>
      <c r="E39">
        <f t="shared" si="3"/>
        <v>0.76</v>
      </c>
      <c r="F39">
        <f t="shared" si="4"/>
        <v>37.404343444773616</v>
      </c>
      <c r="H39">
        <v>10000</v>
      </c>
      <c r="I39">
        <v>0.39</v>
      </c>
      <c r="J39">
        <f t="shared" si="0"/>
        <v>3900</v>
      </c>
    </row>
    <row r="40" spans="1:10" x14ac:dyDescent="0.15">
      <c r="A40">
        <f t="shared" si="1"/>
        <v>21647.447682498543</v>
      </c>
      <c r="B40">
        <v>39</v>
      </c>
      <c r="C40">
        <f t="shared" si="2"/>
        <v>2.1647447682498542</v>
      </c>
      <c r="E40">
        <f t="shared" si="3"/>
        <v>0.78</v>
      </c>
      <c r="F40">
        <f t="shared" si="4"/>
        <v>41.144777789250981</v>
      </c>
      <c r="H40">
        <v>10000</v>
      </c>
      <c r="I40">
        <v>0.4</v>
      </c>
      <c r="J40">
        <f t="shared" si="0"/>
        <v>4000</v>
      </c>
    </row>
    <row r="41" spans="1:10" x14ac:dyDescent="0.15">
      <c r="A41">
        <f t="shared" si="1"/>
        <v>22080.396636148518</v>
      </c>
      <c r="B41">
        <v>40</v>
      </c>
      <c r="C41">
        <f t="shared" si="2"/>
        <v>2.2080396636148518</v>
      </c>
      <c r="E41">
        <f t="shared" si="3"/>
        <v>0.8</v>
      </c>
      <c r="F41">
        <f t="shared" si="4"/>
        <v>45.259255568176073</v>
      </c>
      <c r="H41">
        <v>10000</v>
      </c>
      <c r="I41">
        <v>0.41</v>
      </c>
      <c r="J41">
        <f t="shared" si="0"/>
        <v>4100</v>
      </c>
    </row>
    <row r="42" spans="1:10" x14ac:dyDescent="0.15">
      <c r="A42">
        <f t="shared" si="1"/>
        <v>22522.004568871489</v>
      </c>
      <c r="B42">
        <v>41</v>
      </c>
      <c r="C42">
        <f t="shared" si="2"/>
        <v>2.2522004568871488</v>
      </c>
      <c r="E42">
        <f t="shared" si="3"/>
        <v>0.82000000000000006</v>
      </c>
      <c r="F42">
        <f t="shared" si="4"/>
        <v>49.785181124993684</v>
      </c>
      <c r="H42">
        <v>10000</v>
      </c>
      <c r="I42">
        <v>0.42</v>
      </c>
      <c r="J42">
        <f t="shared" si="0"/>
        <v>4200</v>
      </c>
    </row>
    <row r="43" spans="1:10" x14ac:dyDescent="0.15">
      <c r="A43">
        <f t="shared" si="1"/>
        <v>22972.444660248915</v>
      </c>
      <c r="B43">
        <v>42</v>
      </c>
      <c r="C43">
        <f t="shared" si="2"/>
        <v>2.2972444660248916</v>
      </c>
      <c r="E43">
        <f t="shared" si="3"/>
        <v>0.84</v>
      </c>
      <c r="F43">
        <f t="shared" si="4"/>
        <v>54.763699237493057</v>
      </c>
      <c r="H43">
        <v>10000</v>
      </c>
      <c r="I43">
        <v>0.43</v>
      </c>
      <c r="J43">
        <f t="shared" si="0"/>
        <v>4300</v>
      </c>
    </row>
    <row r="44" spans="1:10" x14ac:dyDescent="0.15">
      <c r="A44">
        <f t="shared" si="1"/>
        <v>23431.893553453894</v>
      </c>
      <c r="B44">
        <v>43</v>
      </c>
      <c r="C44">
        <f t="shared" si="2"/>
        <v>2.3431893553453893</v>
      </c>
      <c r="E44">
        <f t="shared" si="3"/>
        <v>0.86</v>
      </c>
      <c r="F44">
        <f t="shared" si="4"/>
        <v>60.240069161242374</v>
      </c>
      <c r="H44">
        <v>10000</v>
      </c>
      <c r="I44">
        <v>0.44</v>
      </c>
      <c r="J44">
        <f t="shared" ref="J44:J48" si="14">H44*I44</f>
        <v>4400</v>
      </c>
    </row>
    <row r="45" spans="1:10" x14ac:dyDescent="0.15">
      <c r="A45">
        <f t="shared" si="1"/>
        <v>23900.531424522975</v>
      </c>
      <c r="B45">
        <v>44</v>
      </c>
      <c r="C45">
        <f t="shared" si="2"/>
        <v>2.3900531424522975</v>
      </c>
      <c r="E45">
        <f t="shared" si="3"/>
        <v>0.88</v>
      </c>
      <c r="F45">
        <f t="shared" si="4"/>
        <v>66.26407607736661</v>
      </c>
      <c r="H45">
        <v>10000</v>
      </c>
      <c r="I45">
        <v>0.45</v>
      </c>
      <c r="J45">
        <f t="shared" si="14"/>
        <v>4500</v>
      </c>
    </row>
    <row r="46" spans="1:10" x14ac:dyDescent="0.15">
      <c r="A46">
        <f t="shared" si="1"/>
        <v>24378.542053013432</v>
      </c>
      <c r="B46">
        <v>45</v>
      </c>
      <c r="C46">
        <f t="shared" si="2"/>
        <v>2.4378542053013432</v>
      </c>
      <c r="E46">
        <f t="shared" si="3"/>
        <v>0.9</v>
      </c>
      <c r="F46">
        <f t="shared" si="4"/>
        <v>72.890483685103277</v>
      </c>
      <c r="H46">
        <v>10000</v>
      </c>
      <c r="I46">
        <v>0.46</v>
      </c>
      <c r="J46">
        <f t="shared" si="14"/>
        <v>4600</v>
      </c>
    </row>
    <row r="47" spans="1:10" x14ac:dyDescent="0.15">
      <c r="A47">
        <f t="shared" si="1"/>
        <v>24866.112894073704</v>
      </c>
      <c r="B47">
        <v>46</v>
      </c>
      <c r="C47">
        <f t="shared" si="2"/>
        <v>2.4866112894073704</v>
      </c>
      <c r="E47">
        <f t="shared" si="3"/>
        <v>0.92</v>
      </c>
      <c r="F47">
        <f t="shared" si="4"/>
        <v>80.179532053613613</v>
      </c>
      <c r="H47">
        <v>10000</v>
      </c>
      <c r="I47">
        <v>0.47</v>
      </c>
      <c r="J47">
        <f t="shared" si="14"/>
        <v>4700</v>
      </c>
    </row>
    <row r="48" spans="1:10" x14ac:dyDescent="0.15">
      <c r="A48">
        <f t="shared" si="1"/>
        <v>25363.435151955171</v>
      </c>
      <c r="B48">
        <v>47</v>
      </c>
      <c r="C48">
        <f t="shared" si="2"/>
        <v>2.5363435151955169</v>
      </c>
      <c r="E48">
        <f t="shared" si="3"/>
        <v>0.94000000000000006</v>
      </c>
      <c r="F48">
        <f t="shared" si="4"/>
        <v>88.197485258974979</v>
      </c>
      <c r="H48">
        <v>10000</v>
      </c>
      <c r="I48">
        <v>0.48</v>
      </c>
      <c r="J48">
        <f t="shared" si="14"/>
        <v>4800</v>
      </c>
    </row>
    <row r="49" spans="1:10" x14ac:dyDescent="0.15">
      <c r="A49">
        <f t="shared" si="1"/>
        <v>25870.703854994277</v>
      </c>
      <c r="B49">
        <v>48</v>
      </c>
      <c r="C49">
        <f t="shared" si="2"/>
        <v>2.5870703854994277</v>
      </c>
      <c r="E49">
        <f t="shared" si="3"/>
        <v>0.96</v>
      </c>
      <c r="F49">
        <f t="shared" si="4"/>
        <v>97.017233784872474</v>
      </c>
      <c r="H49">
        <v>10000</v>
      </c>
      <c r="I49">
        <v>0.49</v>
      </c>
      <c r="J49">
        <f t="shared" ref="J49:J112" si="15">H49*I49</f>
        <v>4900</v>
      </c>
    </row>
    <row r="50" spans="1:10" x14ac:dyDescent="0.15">
      <c r="A50">
        <f t="shared" si="1"/>
        <v>26388.117932094163</v>
      </c>
      <c r="B50">
        <v>49</v>
      </c>
      <c r="C50">
        <f t="shared" si="2"/>
        <v>2.6388117932094164</v>
      </c>
      <c r="E50">
        <f t="shared" si="3"/>
        <v>0.98</v>
      </c>
      <c r="F50">
        <f t="shared" si="4"/>
        <v>106.71895716335973</v>
      </c>
      <c r="H50">
        <v>10000</v>
      </c>
      <c r="I50">
        <v>0.5</v>
      </c>
      <c r="J50">
        <f t="shared" si="15"/>
        <v>5000</v>
      </c>
    </row>
    <row r="51" spans="1:10" x14ac:dyDescent="0.15">
      <c r="A51">
        <f t="shared" si="1"/>
        <v>26915.880290736048</v>
      </c>
      <c r="B51">
        <v>50</v>
      </c>
      <c r="C51">
        <f t="shared" si="2"/>
        <v>2.6915880290736047</v>
      </c>
      <c r="E51">
        <f t="shared" si="3"/>
        <v>1</v>
      </c>
      <c r="F51">
        <f t="shared" si="4"/>
        <v>117.39085287969571</v>
      </c>
      <c r="H51">
        <v>10000</v>
      </c>
      <c r="I51">
        <v>0.51</v>
      </c>
      <c r="J51">
        <f t="shared" si="15"/>
        <v>5100</v>
      </c>
    </row>
    <row r="52" spans="1:10" x14ac:dyDescent="0.15">
      <c r="A52">
        <f t="shared" si="1"/>
        <v>27454.197896550766</v>
      </c>
      <c r="B52">
        <v>51</v>
      </c>
      <c r="C52">
        <f t="shared" si="2"/>
        <v>2.7454197896550765</v>
      </c>
      <c r="E52">
        <f t="shared" si="3"/>
        <v>1.02</v>
      </c>
      <c r="F52">
        <f t="shared" si="4"/>
        <v>129.1299381676653</v>
      </c>
      <c r="H52">
        <v>10000</v>
      </c>
      <c r="I52">
        <v>0.52</v>
      </c>
      <c r="J52">
        <f t="shared" si="15"/>
        <v>5200</v>
      </c>
    </row>
    <row r="53" spans="1:10" x14ac:dyDescent="0.15">
      <c r="A53">
        <f t="shared" si="1"/>
        <v>28003.281854481786</v>
      </c>
      <c r="B53">
        <v>52</v>
      </c>
      <c r="C53">
        <f t="shared" si="2"/>
        <v>2.8003281854481785</v>
      </c>
      <c r="E53">
        <f t="shared" si="3"/>
        <v>1.04</v>
      </c>
      <c r="F53">
        <f t="shared" si="4"/>
        <v>142.04293198443185</v>
      </c>
      <c r="H53">
        <v>10000</v>
      </c>
      <c r="I53">
        <v>0.53</v>
      </c>
      <c r="J53">
        <f t="shared" si="15"/>
        <v>5300</v>
      </c>
    </row>
    <row r="54" spans="1:10" x14ac:dyDescent="0.15">
      <c r="A54">
        <f t="shared" si="1"/>
        <v>28563.347491571414</v>
      </c>
      <c r="B54">
        <v>53</v>
      </c>
      <c r="C54">
        <f t="shared" si="2"/>
        <v>2.8563347491571416</v>
      </c>
      <c r="E54">
        <f t="shared" si="3"/>
        <v>1.06</v>
      </c>
      <c r="F54">
        <f t="shared" si="4"/>
        <v>156.24722518287504</v>
      </c>
      <c r="H54">
        <v>10000</v>
      </c>
      <c r="I54">
        <v>0.54</v>
      </c>
      <c r="J54">
        <f t="shared" si="15"/>
        <v>5400</v>
      </c>
    </row>
    <row r="55" spans="1:10" x14ac:dyDescent="0.15">
      <c r="A55">
        <f t="shared" si="1"/>
        <v>29134.614441402849</v>
      </c>
      <c r="B55">
        <v>54</v>
      </c>
      <c r="C55">
        <f t="shared" si="2"/>
        <v>2.9134614441402849</v>
      </c>
      <c r="E55">
        <f t="shared" si="3"/>
        <v>1.08</v>
      </c>
      <c r="F55">
        <f t="shared" si="4"/>
        <v>171.87194770116255</v>
      </c>
      <c r="H55">
        <v>10000</v>
      </c>
      <c r="I55">
        <v>0.55000000000000004</v>
      </c>
      <c r="J55">
        <f t="shared" si="15"/>
        <v>5500</v>
      </c>
    </row>
    <row r="56" spans="1:10" x14ac:dyDescent="0.15">
      <c r="A56">
        <f t="shared" si="1"/>
        <v>29717.306730230895</v>
      </c>
      <c r="B56">
        <v>55</v>
      </c>
      <c r="C56" s="7">
        <f t="shared" si="2"/>
        <v>2.9717306730230897</v>
      </c>
      <c r="E56">
        <f t="shared" si="3"/>
        <v>1.1000000000000001</v>
      </c>
      <c r="F56">
        <f t="shared" si="4"/>
        <v>189.05914247127885</v>
      </c>
      <c r="H56">
        <v>10000</v>
      </c>
      <c r="I56">
        <v>0.56000000000000005</v>
      </c>
      <c r="J56">
        <f t="shared" si="15"/>
        <v>5600.0000000000009</v>
      </c>
    </row>
    <row r="57" spans="1:10" x14ac:dyDescent="0.15">
      <c r="A57">
        <f t="shared" si="1"/>
        <v>30311.652864835516</v>
      </c>
      <c r="B57">
        <v>56</v>
      </c>
      <c r="C57">
        <f t="shared" si="2"/>
        <v>3.0311652864835517</v>
      </c>
      <c r="E57">
        <f t="shared" si="3"/>
        <v>1.1200000000000001</v>
      </c>
      <c r="F57">
        <f t="shared" si="4"/>
        <v>207.96505671840669</v>
      </c>
      <c r="H57">
        <v>10000</v>
      </c>
      <c r="I57">
        <v>0.56999999999999995</v>
      </c>
      <c r="J57">
        <f t="shared" si="15"/>
        <v>5699.9999999999991</v>
      </c>
    </row>
    <row r="58" spans="1:10" x14ac:dyDescent="0.15">
      <c r="A58">
        <f t="shared" si="1"/>
        <v>30917.885922132227</v>
      </c>
      <c r="B58">
        <v>57</v>
      </c>
      <c r="C58">
        <f t="shared" si="2"/>
        <v>3.0917885922132227</v>
      </c>
      <c r="E58">
        <f t="shared" si="3"/>
        <v>1.1400000000000001</v>
      </c>
      <c r="F58">
        <f t="shared" si="4"/>
        <v>228.76156239024741</v>
      </c>
      <c r="H58">
        <v>10000</v>
      </c>
      <c r="I58">
        <v>0.57999999999999996</v>
      </c>
      <c r="J58">
        <f t="shared" si="15"/>
        <v>5800</v>
      </c>
    </row>
    <row r="59" spans="1:10" x14ac:dyDescent="0.15">
      <c r="A59">
        <f t="shared" si="1"/>
        <v>31536.243640574874</v>
      </c>
      <c r="B59">
        <v>58</v>
      </c>
      <c r="C59">
        <f t="shared" si="2"/>
        <v>3.1536243640574875</v>
      </c>
      <c r="E59">
        <f t="shared" si="3"/>
        <v>1.1599999999999999</v>
      </c>
      <c r="F59">
        <f t="shared" si="4"/>
        <v>251.63771862927214</v>
      </c>
      <c r="H59">
        <v>10000</v>
      </c>
      <c r="I59">
        <v>0.59</v>
      </c>
      <c r="J59">
        <f t="shared" si="15"/>
        <v>5900</v>
      </c>
    </row>
    <row r="60" spans="1:10" x14ac:dyDescent="0.15">
      <c r="A60">
        <f t="shared" si="1"/>
        <v>32166.968513386368</v>
      </c>
      <c r="B60">
        <v>59</v>
      </c>
      <c r="C60">
        <f t="shared" si="2"/>
        <v>3.2166968513386367</v>
      </c>
      <c r="E60">
        <f t="shared" si="3"/>
        <v>1.18</v>
      </c>
      <c r="F60">
        <f t="shared" si="4"/>
        <v>276.80149049219943</v>
      </c>
      <c r="H60">
        <v>10000</v>
      </c>
      <c r="I60">
        <v>0.6</v>
      </c>
      <c r="J60">
        <f t="shared" si="15"/>
        <v>6000</v>
      </c>
    </row>
    <row r="61" spans="1:10" x14ac:dyDescent="0.15">
      <c r="A61">
        <f t="shared" si="1"/>
        <v>32810.307883654103</v>
      </c>
      <c r="B61">
        <v>60</v>
      </c>
      <c r="C61">
        <f t="shared" si="2"/>
        <v>3.2810307883654102</v>
      </c>
      <c r="E61">
        <f t="shared" si="3"/>
        <v>1.2</v>
      </c>
      <c r="F61">
        <f t="shared" si="4"/>
        <v>304.48163954141933</v>
      </c>
      <c r="H61">
        <v>10000</v>
      </c>
      <c r="I61">
        <v>0.61</v>
      </c>
      <c r="J61">
        <f t="shared" si="15"/>
        <v>6100</v>
      </c>
    </row>
    <row r="62" spans="1:10" x14ac:dyDescent="0.15">
      <c r="A62">
        <f t="shared" si="1"/>
        <v>33466.51404132718</v>
      </c>
      <c r="B62">
        <v>61</v>
      </c>
      <c r="C62">
        <f t="shared" si="2"/>
        <v>3.346651404132718</v>
      </c>
      <c r="E62">
        <f t="shared" si="3"/>
        <v>1.22</v>
      </c>
      <c r="F62">
        <f t="shared" si="4"/>
        <v>334.92980349556132</v>
      </c>
      <c r="H62">
        <v>10000</v>
      </c>
      <c r="I62">
        <v>0.62</v>
      </c>
      <c r="J62">
        <f t="shared" si="15"/>
        <v>6200</v>
      </c>
    </row>
    <row r="63" spans="1:10" x14ac:dyDescent="0.15">
      <c r="A63">
        <f t="shared" si="1"/>
        <v>34135.844322153724</v>
      </c>
      <c r="B63">
        <v>62</v>
      </c>
      <c r="C63">
        <f t="shared" si="2"/>
        <v>3.4135844322153726</v>
      </c>
      <c r="E63">
        <f t="shared" si="3"/>
        <v>1.24</v>
      </c>
      <c r="F63">
        <f t="shared" si="4"/>
        <v>368.42278384511752</v>
      </c>
      <c r="H63">
        <v>10000</v>
      </c>
      <c r="I63">
        <v>0.63</v>
      </c>
      <c r="J63">
        <f t="shared" si="15"/>
        <v>6300</v>
      </c>
    </row>
    <row r="64" spans="1:10" x14ac:dyDescent="0.15">
      <c r="A64">
        <f t="shared" si="1"/>
        <v>34818.561208596795</v>
      </c>
      <c r="B64">
        <v>63</v>
      </c>
      <c r="C64">
        <f t="shared" si="2"/>
        <v>3.4818561208596792</v>
      </c>
      <c r="E64">
        <f t="shared" si="3"/>
        <v>1.26</v>
      </c>
      <c r="F64">
        <f t="shared" si="4"/>
        <v>405.26506222962922</v>
      </c>
      <c r="H64">
        <v>10000</v>
      </c>
      <c r="I64">
        <v>0.64</v>
      </c>
      <c r="J64">
        <f t="shared" si="15"/>
        <v>6400</v>
      </c>
    </row>
    <row r="65" spans="1:10" x14ac:dyDescent="0.15">
      <c r="A65">
        <f t="shared" si="1"/>
        <v>35514.932432768735</v>
      </c>
      <c r="B65">
        <v>64</v>
      </c>
      <c r="C65">
        <f t="shared" si="2"/>
        <v>3.5514932432768735</v>
      </c>
      <c r="E65">
        <f t="shared" si="3"/>
        <v>1.28</v>
      </c>
      <c r="F65">
        <f t="shared" si="4"/>
        <v>445.79156845259217</v>
      </c>
      <c r="H65">
        <v>10000</v>
      </c>
      <c r="I65">
        <v>0.65</v>
      </c>
      <c r="J65">
        <f t="shared" si="15"/>
        <v>6500</v>
      </c>
    </row>
    <row r="66" spans="1:10" x14ac:dyDescent="0.15">
      <c r="A66">
        <f t="shared" si="1"/>
        <v>36225.231081424114</v>
      </c>
      <c r="B66">
        <v>65</v>
      </c>
      <c r="C66">
        <f t="shared" si="2"/>
        <v>3.6225231081424112</v>
      </c>
      <c r="E66">
        <f t="shared" si="3"/>
        <v>1.3</v>
      </c>
      <c r="F66">
        <f t="shared" si="4"/>
        <v>490.37072529785144</v>
      </c>
      <c r="H66">
        <v>10000</v>
      </c>
      <c r="I66">
        <v>0.66</v>
      </c>
      <c r="J66">
        <f t="shared" si="15"/>
        <v>6600</v>
      </c>
    </row>
    <row r="67" spans="1:10" x14ac:dyDescent="0.15">
      <c r="A67">
        <f t="shared" ref="A67:A130" si="16">10000*C67</f>
        <v>36949.735703052589</v>
      </c>
      <c r="B67">
        <v>66</v>
      </c>
      <c r="C67">
        <f t="shared" ref="C67:C130" si="17">(1+0.02)^B67</f>
        <v>3.6949735703052591</v>
      </c>
      <c r="E67">
        <f t="shared" ref="E67:E130" si="18">B67*0.02</f>
        <v>1.32</v>
      </c>
      <c r="F67">
        <f t="shared" si="4"/>
        <v>539.40779782763661</v>
      </c>
      <c r="H67">
        <v>10000</v>
      </c>
      <c r="I67">
        <v>0.67</v>
      </c>
      <c r="J67">
        <f t="shared" si="15"/>
        <v>6700</v>
      </c>
    </row>
    <row r="68" spans="1:10" x14ac:dyDescent="0.15">
      <c r="A68">
        <f t="shared" si="16"/>
        <v>37688.730417113642</v>
      </c>
      <c r="B68">
        <v>67</v>
      </c>
      <c r="C68">
        <f t="shared" si="17"/>
        <v>3.7688730417113643</v>
      </c>
      <c r="E68">
        <f t="shared" si="18"/>
        <v>1.34</v>
      </c>
      <c r="F68">
        <f t="shared" ref="F68:F131" si="19">1.1^B68</f>
        <v>593.34857761040041</v>
      </c>
      <c r="H68">
        <v>10000</v>
      </c>
      <c r="I68">
        <v>0.68</v>
      </c>
      <c r="J68">
        <f t="shared" si="15"/>
        <v>6800.0000000000009</v>
      </c>
    </row>
    <row r="69" spans="1:10" x14ac:dyDescent="0.15">
      <c r="A69">
        <f t="shared" si="16"/>
        <v>38442.505025455917</v>
      </c>
      <c r="B69">
        <v>68</v>
      </c>
      <c r="C69">
        <f t="shared" si="17"/>
        <v>3.8442505025455915</v>
      </c>
      <c r="E69">
        <f t="shared" si="18"/>
        <v>1.36</v>
      </c>
      <c r="F69">
        <f t="shared" si="19"/>
        <v>652.6834353714404</v>
      </c>
      <c r="H69">
        <v>10000</v>
      </c>
      <c r="I69">
        <v>0.69</v>
      </c>
      <c r="J69">
        <f t="shared" si="15"/>
        <v>6899.9999999999991</v>
      </c>
    </row>
    <row r="70" spans="1:10" x14ac:dyDescent="0.15">
      <c r="A70">
        <f t="shared" si="16"/>
        <v>39211.355125965034</v>
      </c>
      <c r="B70">
        <v>69</v>
      </c>
      <c r="C70">
        <f t="shared" si="17"/>
        <v>3.9211355125965035</v>
      </c>
      <c r="E70">
        <f t="shared" si="18"/>
        <v>1.3800000000000001</v>
      </c>
      <c r="F70">
        <f t="shared" si="19"/>
        <v>717.95177890858452</v>
      </c>
      <c r="H70">
        <v>10000</v>
      </c>
      <c r="I70">
        <v>0.7</v>
      </c>
      <c r="J70">
        <f t="shared" si="15"/>
        <v>7000</v>
      </c>
    </row>
    <row r="71" spans="1:10" x14ac:dyDescent="0.15">
      <c r="A71">
        <f t="shared" si="16"/>
        <v>39995.582228484338</v>
      </c>
      <c r="B71">
        <v>70</v>
      </c>
      <c r="C71" s="8">
        <f t="shared" si="17"/>
        <v>3.9995582228484339</v>
      </c>
      <c r="E71">
        <f t="shared" si="18"/>
        <v>1.4000000000000001</v>
      </c>
      <c r="F71">
        <f t="shared" si="19"/>
        <v>789.74695679944307</v>
      </c>
      <c r="H71">
        <v>10000</v>
      </c>
      <c r="I71">
        <v>0.71</v>
      </c>
      <c r="J71">
        <f t="shared" si="15"/>
        <v>7100</v>
      </c>
    </row>
    <row r="72" spans="1:10" x14ac:dyDescent="0.15">
      <c r="A72">
        <f t="shared" si="16"/>
        <v>40795.493873054023</v>
      </c>
      <c r="B72">
        <v>71</v>
      </c>
      <c r="C72">
        <f t="shared" si="17"/>
        <v>4.0795493873054021</v>
      </c>
      <c r="E72">
        <f t="shared" si="18"/>
        <v>1.42</v>
      </c>
      <c r="F72">
        <f t="shared" si="19"/>
        <v>868.72165247938744</v>
      </c>
      <c r="H72">
        <v>10000</v>
      </c>
      <c r="I72">
        <v>0.72</v>
      </c>
      <c r="J72">
        <f t="shared" si="15"/>
        <v>7200</v>
      </c>
    </row>
    <row r="73" spans="1:10" x14ac:dyDescent="0.15">
      <c r="A73">
        <f t="shared" si="16"/>
        <v>41611.403750515106</v>
      </c>
      <c r="B73">
        <v>72</v>
      </c>
      <c r="C73">
        <f t="shared" si="17"/>
        <v>4.1611403750515104</v>
      </c>
      <c r="E73">
        <f t="shared" si="18"/>
        <v>1.44</v>
      </c>
      <c r="F73">
        <f t="shared" si="19"/>
        <v>955.59381772732615</v>
      </c>
      <c r="H73">
        <v>10000</v>
      </c>
      <c r="I73">
        <v>0.73</v>
      </c>
      <c r="J73">
        <f t="shared" si="15"/>
        <v>7300</v>
      </c>
    </row>
    <row r="74" spans="1:10" x14ac:dyDescent="0.15">
      <c r="A74">
        <f t="shared" si="16"/>
        <v>42443.631825525401</v>
      </c>
      <c r="B74">
        <v>73</v>
      </c>
      <c r="C74">
        <f t="shared" si="17"/>
        <v>4.2443631825525401</v>
      </c>
      <c r="E74">
        <f t="shared" si="18"/>
        <v>1.46</v>
      </c>
      <c r="F74">
        <f t="shared" si="19"/>
        <v>1051.1531995000589</v>
      </c>
      <c r="H74">
        <v>10000</v>
      </c>
      <c r="I74">
        <v>0.74</v>
      </c>
      <c r="J74">
        <f t="shared" si="15"/>
        <v>7400</v>
      </c>
    </row>
    <row r="75" spans="1:10" x14ac:dyDescent="0.15">
      <c r="A75">
        <f t="shared" si="16"/>
        <v>43292.504462035911</v>
      </c>
      <c r="B75">
        <v>74</v>
      </c>
      <c r="C75">
        <f t="shared" si="17"/>
        <v>4.3292504462035915</v>
      </c>
      <c r="E75">
        <f t="shared" si="18"/>
        <v>1.48</v>
      </c>
      <c r="F75">
        <f t="shared" si="19"/>
        <v>1156.2685194500648</v>
      </c>
      <c r="H75">
        <v>10000</v>
      </c>
      <c r="I75">
        <v>0.75</v>
      </c>
      <c r="J75">
        <f t="shared" si="15"/>
        <v>7500</v>
      </c>
    </row>
    <row r="76" spans="1:10" x14ac:dyDescent="0.15">
      <c r="A76">
        <f t="shared" si="16"/>
        <v>44158.354551276621</v>
      </c>
      <c r="B76">
        <v>75</v>
      </c>
      <c r="C76">
        <f t="shared" si="17"/>
        <v>4.4158354551276622</v>
      </c>
      <c r="E76">
        <f t="shared" si="18"/>
        <v>1.5</v>
      </c>
      <c r="F76">
        <f t="shared" si="19"/>
        <v>1271.8953713950714</v>
      </c>
      <c r="H76">
        <v>10000</v>
      </c>
      <c r="I76">
        <v>0.76</v>
      </c>
      <c r="J76">
        <f t="shared" si="15"/>
        <v>7600</v>
      </c>
    </row>
    <row r="77" spans="1:10" x14ac:dyDescent="0.15">
      <c r="A77">
        <f t="shared" si="16"/>
        <v>45041.521642302163</v>
      </c>
      <c r="B77">
        <v>76</v>
      </c>
      <c r="C77">
        <f t="shared" si="17"/>
        <v>4.5041521642302165</v>
      </c>
      <c r="E77">
        <f t="shared" si="18"/>
        <v>1.52</v>
      </c>
      <c r="F77">
        <f t="shared" si="19"/>
        <v>1399.0849085345785</v>
      </c>
      <c r="H77">
        <v>10000</v>
      </c>
      <c r="I77">
        <v>0.77</v>
      </c>
      <c r="J77">
        <f t="shared" si="15"/>
        <v>7700</v>
      </c>
    </row>
    <row r="78" spans="1:10" x14ac:dyDescent="0.15">
      <c r="A78">
        <f t="shared" si="16"/>
        <v>45942.352075148206</v>
      </c>
      <c r="B78">
        <v>77</v>
      </c>
      <c r="C78">
        <f t="shared" si="17"/>
        <v>4.5942352075148207</v>
      </c>
      <c r="E78">
        <f t="shared" si="18"/>
        <v>1.54</v>
      </c>
      <c r="F78">
        <f t="shared" si="19"/>
        <v>1538.9933993880366</v>
      </c>
      <c r="H78">
        <v>10000</v>
      </c>
      <c r="I78">
        <v>0.78</v>
      </c>
      <c r="J78">
        <f t="shared" si="15"/>
        <v>7800</v>
      </c>
    </row>
    <row r="79" spans="1:10" x14ac:dyDescent="0.15">
      <c r="A79">
        <f t="shared" si="16"/>
        <v>46861.199116651173</v>
      </c>
      <c r="B79">
        <v>78</v>
      </c>
      <c r="C79">
        <f t="shared" si="17"/>
        <v>4.6861199116651173</v>
      </c>
      <c r="E79">
        <f t="shared" si="18"/>
        <v>1.56</v>
      </c>
      <c r="F79">
        <f t="shared" si="19"/>
        <v>1692.8927393268405</v>
      </c>
      <c r="H79">
        <v>10000</v>
      </c>
      <c r="I79">
        <v>0.79</v>
      </c>
      <c r="J79">
        <f t="shared" si="15"/>
        <v>7900</v>
      </c>
    </row>
    <row r="80" spans="1:10" x14ac:dyDescent="0.15">
      <c r="A80">
        <f t="shared" si="16"/>
        <v>47798.423098984182</v>
      </c>
      <c r="B80">
        <v>79</v>
      </c>
      <c r="C80">
        <f t="shared" si="17"/>
        <v>4.7798423098984184</v>
      </c>
      <c r="E80">
        <f t="shared" si="18"/>
        <v>1.58</v>
      </c>
      <c r="F80">
        <f t="shared" si="19"/>
        <v>1862.1820132595244</v>
      </c>
      <c r="H80">
        <v>10000</v>
      </c>
      <c r="I80">
        <v>0.8</v>
      </c>
      <c r="J80">
        <f t="shared" si="15"/>
        <v>8000</v>
      </c>
    </row>
    <row r="81" spans="1:10" x14ac:dyDescent="0.15">
      <c r="A81">
        <f t="shared" si="16"/>
        <v>48754.391560963872</v>
      </c>
      <c r="B81">
        <v>80</v>
      </c>
      <c r="C81">
        <f t="shared" si="17"/>
        <v>4.8754391560963874</v>
      </c>
      <c r="E81">
        <f t="shared" si="18"/>
        <v>1.6</v>
      </c>
      <c r="F81">
        <f t="shared" si="19"/>
        <v>2048.400214585477</v>
      </c>
      <c r="H81">
        <v>10000</v>
      </c>
      <c r="I81">
        <v>0.81</v>
      </c>
      <c r="J81">
        <f t="shared" si="15"/>
        <v>8100.0000000000009</v>
      </c>
    </row>
    <row r="82" spans="1:10" x14ac:dyDescent="0.15">
      <c r="A82">
        <f t="shared" si="16"/>
        <v>49729.479392183152</v>
      </c>
      <c r="B82">
        <v>81</v>
      </c>
      <c r="C82" s="7">
        <f t="shared" si="17"/>
        <v>4.9729479392183151</v>
      </c>
      <c r="E82">
        <f t="shared" si="18"/>
        <v>1.62</v>
      </c>
      <c r="F82">
        <f t="shared" si="19"/>
        <v>2253.2402360440246</v>
      </c>
      <c r="H82">
        <v>10000</v>
      </c>
      <c r="I82">
        <v>0.82</v>
      </c>
      <c r="J82">
        <f t="shared" si="15"/>
        <v>8200</v>
      </c>
    </row>
    <row r="83" spans="1:10" x14ac:dyDescent="0.15">
      <c r="A83">
        <f t="shared" si="16"/>
        <v>50724.068980026808</v>
      </c>
      <c r="B83">
        <v>82</v>
      </c>
      <c r="C83">
        <f t="shared" si="17"/>
        <v>5.0724068980026811</v>
      </c>
      <c r="E83">
        <f t="shared" si="18"/>
        <v>1.6400000000000001</v>
      </c>
      <c r="F83">
        <f t="shared" si="19"/>
        <v>2478.5642596484272</v>
      </c>
      <c r="H83">
        <v>10000</v>
      </c>
      <c r="I83">
        <v>0.83</v>
      </c>
      <c r="J83">
        <f t="shared" si="15"/>
        <v>8300</v>
      </c>
    </row>
    <row r="84" spans="1:10" x14ac:dyDescent="0.15">
      <c r="A84">
        <f t="shared" si="16"/>
        <v>51738.550359627348</v>
      </c>
      <c r="B84">
        <v>83</v>
      </c>
      <c r="C84">
        <f t="shared" si="17"/>
        <v>5.1738550359627347</v>
      </c>
      <c r="E84">
        <f t="shared" si="18"/>
        <v>1.6600000000000001</v>
      </c>
      <c r="F84">
        <f t="shared" si="19"/>
        <v>2726.420685613271</v>
      </c>
      <c r="H84">
        <v>10000</v>
      </c>
      <c r="I84">
        <v>0.84</v>
      </c>
      <c r="J84">
        <f t="shared" si="15"/>
        <v>8400</v>
      </c>
    </row>
    <row r="85" spans="1:10" x14ac:dyDescent="0.15">
      <c r="A85">
        <f t="shared" si="16"/>
        <v>52773.321366819895</v>
      </c>
      <c r="B85">
        <v>84</v>
      </c>
      <c r="C85">
        <f t="shared" si="17"/>
        <v>5.2773321366819896</v>
      </c>
      <c r="E85">
        <f t="shared" si="18"/>
        <v>1.68</v>
      </c>
      <c r="F85">
        <f t="shared" si="19"/>
        <v>2999.0627541745976</v>
      </c>
      <c r="H85">
        <v>10000</v>
      </c>
      <c r="I85">
        <v>0.85</v>
      </c>
      <c r="J85">
        <f t="shared" si="15"/>
        <v>8500</v>
      </c>
    </row>
    <row r="86" spans="1:10" x14ac:dyDescent="0.15">
      <c r="A86">
        <f t="shared" si="16"/>
        <v>53828.787794156298</v>
      </c>
      <c r="B86">
        <v>85</v>
      </c>
      <c r="C86">
        <f t="shared" si="17"/>
        <v>5.3828787794156296</v>
      </c>
      <c r="E86">
        <f t="shared" si="18"/>
        <v>1.7</v>
      </c>
      <c r="F86">
        <f t="shared" si="19"/>
        <v>3298.9690295920577</v>
      </c>
      <c r="H86">
        <v>10000</v>
      </c>
      <c r="I86">
        <v>0.86</v>
      </c>
      <c r="J86">
        <f t="shared" si="15"/>
        <v>8600</v>
      </c>
    </row>
    <row r="87" spans="1:10" x14ac:dyDescent="0.15">
      <c r="A87">
        <f t="shared" si="16"/>
        <v>54905.363550039423</v>
      </c>
      <c r="B87">
        <v>86</v>
      </c>
      <c r="C87">
        <f t="shared" si="17"/>
        <v>5.4905363550039423</v>
      </c>
      <c r="E87">
        <f t="shared" si="18"/>
        <v>1.72</v>
      </c>
      <c r="F87">
        <f t="shared" si="19"/>
        <v>3628.865932551264</v>
      </c>
      <c r="H87">
        <v>10000</v>
      </c>
      <c r="I87">
        <v>0.87</v>
      </c>
      <c r="J87">
        <f t="shared" si="15"/>
        <v>8700</v>
      </c>
    </row>
    <row r="88" spans="1:10" x14ac:dyDescent="0.15">
      <c r="A88">
        <f t="shared" si="16"/>
        <v>56003.470821040195</v>
      </c>
      <c r="B88">
        <v>87</v>
      </c>
      <c r="C88">
        <f t="shared" si="17"/>
        <v>5.6003470821040198</v>
      </c>
      <c r="E88">
        <f t="shared" si="18"/>
        <v>1.74</v>
      </c>
      <c r="F88">
        <f t="shared" si="19"/>
        <v>3991.7525258063906</v>
      </c>
      <c r="H88">
        <v>10000</v>
      </c>
      <c r="I88">
        <v>0.88</v>
      </c>
      <c r="J88">
        <f t="shared" si="15"/>
        <v>8800</v>
      </c>
    </row>
    <row r="89" spans="1:10" x14ac:dyDescent="0.15">
      <c r="A89">
        <f t="shared" si="16"/>
        <v>57123.540237461006</v>
      </c>
      <c r="B89">
        <v>88</v>
      </c>
      <c r="C89">
        <f t="shared" si="17"/>
        <v>5.7123540237461006</v>
      </c>
      <c r="E89">
        <f t="shared" si="18"/>
        <v>1.76</v>
      </c>
      <c r="F89">
        <f t="shared" si="19"/>
        <v>4390.9277783870293</v>
      </c>
      <c r="H89">
        <v>10000</v>
      </c>
      <c r="I89">
        <v>0.89</v>
      </c>
      <c r="J89">
        <f t="shared" si="15"/>
        <v>8900</v>
      </c>
    </row>
    <row r="90" spans="1:10" x14ac:dyDescent="0.15">
      <c r="A90">
        <f t="shared" si="16"/>
        <v>58266.01104221023</v>
      </c>
      <c r="B90">
        <v>89</v>
      </c>
      <c r="C90">
        <f t="shared" si="17"/>
        <v>5.8266011042210231</v>
      </c>
      <c r="E90">
        <f t="shared" si="18"/>
        <v>1.78</v>
      </c>
      <c r="F90">
        <f t="shared" si="19"/>
        <v>4830.0205562257333</v>
      </c>
      <c r="H90">
        <v>10000</v>
      </c>
      <c r="I90">
        <v>0.9</v>
      </c>
      <c r="J90">
        <f t="shared" si="15"/>
        <v>9000</v>
      </c>
    </row>
    <row r="91" spans="1:10" x14ac:dyDescent="0.15">
      <c r="A91">
        <f t="shared" si="16"/>
        <v>59431.331263054439</v>
      </c>
      <c r="B91">
        <v>90</v>
      </c>
      <c r="C91" s="7">
        <f t="shared" si="17"/>
        <v>5.9431331263054439</v>
      </c>
      <c r="E91">
        <f t="shared" si="18"/>
        <v>1.8</v>
      </c>
      <c r="F91">
        <f t="shared" si="19"/>
        <v>5313.022611848307</v>
      </c>
      <c r="H91">
        <v>10000</v>
      </c>
      <c r="I91">
        <v>0.91</v>
      </c>
      <c r="J91">
        <f t="shared" si="15"/>
        <v>9100</v>
      </c>
    </row>
    <row r="92" spans="1:10" x14ac:dyDescent="0.15">
      <c r="A92">
        <f t="shared" si="16"/>
        <v>60619.957888315519</v>
      </c>
      <c r="B92">
        <v>91</v>
      </c>
      <c r="C92">
        <f t="shared" si="17"/>
        <v>6.0619957888315517</v>
      </c>
      <c r="E92">
        <f t="shared" si="18"/>
        <v>1.82</v>
      </c>
      <c r="F92">
        <f t="shared" si="19"/>
        <v>5844.3248730331379</v>
      </c>
      <c r="H92">
        <v>10000</v>
      </c>
      <c r="I92">
        <v>0.92</v>
      </c>
      <c r="J92">
        <f t="shared" si="15"/>
        <v>9200</v>
      </c>
    </row>
    <row r="93" spans="1:10" x14ac:dyDescent="0.15">
      <c r="A93">
        <f t="shared" si="16"/>
        <v>61832.357046081837</v>
      </c>
      <c r="B93">
        <v>92</v>
      </c>
      <c r="C93">
        <f t="shared" si="17"/>
        <v>6.1832357046081841</v>
      </c>
      <c r="E93">
        <f t="shared" si="18"/>
        <v>1.84</v>
      </c>
      <c r="F93">
        <f t="shared" si="19"/>
        <v>6428.7573603364517</v>
      </c>
      <c r="H93">
        <v>10000</v>
      </c>
      <c r="I93">
        <v>0.93</v>
      </c>
      <c r="J93">
        <f t="shared" si="15"/>
        <v>9300</v>
      </c>
    </row>
    <row r="94" spans="1:10" x14ac:dyDescent="0.15">
      <c r="A94">
        <f t="shared" si="16"/>
        <v>63069.004187003469</v>
      </c>
      <c r="B94">
        <v>93</v>
      </c>
      <c r="C94">
        <f t="shared" si="17"/>
        <v>6.306900418700347</v>
      </c>
      <c r="E94">
        <f t="shared" si="18"/>
        <v>1.86</v>
      </c>
      <c r="F94">
        <f t="shared" si="19"/>
        <v>7071.6330963700975</v>
      </c>
      <c r="H94">
        <v>10000</v>
      </c>
      <c r="I94">
        <v>0.94</v>
      </c>
      <c r="J94">
        <f t="shared" si="15"/>
        <v>9400</v>
      </c>
    </row>
    <row r="95" spans="1:10" x14ac:dyDescent="0.15">
      <c r="A95">
        <f t="shared" si="16"/>
        <v>64330.384270743547</v>
      </c>
      <c r="B95">
        <v>94</v>
      </c>
      <c r="C95">
        <f t="shared" si="17"/>
        <v>6.4330384270743544</v>
      </c>
      <c r="E95">
        <f t="shared" si="18"/>
        <v>1.8800000000000001</v>
      </c>
      <c r="F95">
        <f t="shared" si="19"/>
        <v>7778.796406007109</v>
      </c>
      <c r="H95">
        <v>10000</v>
      </c>
      <c r="I95">
        <v>0.95</v>
      </c>
      <c r="J95">
        <f t="shared" si="15"/>
        <v>9500</v>
      </c>
    </row>
    <row r="96" spans="1:10" x14ac:dyDescent="0.15">
      <c r="A96">
        <f t="shared" si="16"/>
        <v>65616.991956158396</v>
      </c>
      <c r="B96">
        <v>95</v>
      </c>
      <c r="C96">
        <f t="shared" si="17"/>
        <v>6.5616991956158399</v>
      </c>
      <c r="E96">
        <f t="shared" si="18"/>
        <v>1.9000000000000001</v>
      </c>
      <c r="F96">
        <f t="shared" si="19"/>
        <v>8556.6760466078194</v>
      </c>
      <c r="H96">
        <v>10000</v>
      </c>
      <c r="I96">
        <v>0.96</v>
      </c>
      <c r="J96">
        <f t="shared" si="15"/>
        <v>9600</v>
      </c>
    </row>
    <row r="97" spans="1:10" x14ac:dyDescent="0.15">
      <c r="A97">
        <f t="shared" si="16"/>
        <v>66929.331795281571</v>
      </c>
      <c r="B97">
        <v>96</v>
      </c>
      <c r="C97">
        <f t="shared" si="17"/>
        <v>6.6929331795281577</v>
      </c>
      <c r="E97">
        <f t="shared" si="18"/>
        <v>1.92</v>
      </c>
      <c r="F97">
        <f t="shared" si="19"/>
        <v>9412.3436512686021</v>
      </c>
      <c r="H97">
        <v>10000</v>
      </c>
      <c r="I97">
        <v>0.97</v>
      </c>
      <c r="J97">
        <f t="shared" si="15"/>
        <v>9700</v>
      </c>
    </row>
    <row r="98" spans="1:10" x14ac:dyDescent="0.15">
      <c r="A98">
        <f t="shared" si="16"/>
        <v>68267.918431187209</v>
      </c>
      <c r="B98">
        <v>97</v>
      </c>
      <c r="C98">
        <f t="shared" si="17"/>
        <v>6.8267918431187216</v>
      </c>
      <c r="E98">
        <f t="shared" si="18"/>
        <v>1.94</v>
      </c>
      <c r="F98">
        <f t="shared" si="19"/>
        <v>10353.578016395462</v>
      </c>
      <c r="H98">
        <v>10000</v>
      </c>
      <c r="I98">
        <v>0.98</v>
      </c>
      <c r="J98">
        <f t="shared" si="15"/>
        <v>9800</v>
      </c>
    </row>
    <row r="99" spans="1:10" x14ac:dyDescent="0.15">
      <c r="A99">
        <f t="shared" si="16"/>
        <v>69633.276799810948</v>
      </c>
      <c r="B99">
        <v>98</v>
      </c>
      <c r="C99" s="7">
        <f t="shared" si="17"/>
        <v>6.963327679981095</v>
      </c>
      <c r="E99">
        <f t="shared" si="18"/>
        <v>1.96</v>
      </c>
      <c r="F99">
        <f t="shared" si="19"/>
        <v>11388.93581803501</v>
      </c>
      <c r="H99">
        <v>10000</v>
      </c>
      <c r="I99">
        <v>0.99000000000000099</v>
      </c>
      <c r="J99">
        <f t="shared" si="15"/>
        <v>9900.0000000000091</v>
      </c>
    </row>
    <row r="100" spans="1:10" x14ac:dyDescent="0.15">
      <c r="A100">
        <f t="shared" si="16"/>
        <v>71025.94233580718</v>
      </c>
      <c r="B100">
        <v>99</v>
      </c>
      <c r="C100">
        <f t="shared" si="17"/>
        <v>7.1025942335807173</v>
      </c>
      <c r="E100">
        <f t="shared" si="18"/>
        <v>1.98</v>
      </c>
      <c r="F100">
        <f t="shared" si="19"/>
        <v>12527.829399838512</v>
      </c>
      <c r="H100">
        <v>10000</v>
      </c>
      <c r="I100">
        <v>1</v>
      </c>
      <c r="J100">
        <f t="shared" si="15"/>
        <v>10000</v>
      </c>
    </row>
    <row r="101" spans="1:10" x14ac:dyDescent="0.15">
      <c r="A101">
        <f t="shared" si="16"/>
        <v>72446.461182523315</v>
      </c>
      <c r="B101">
        <v>100</v>
      </c>
      <c r="C101">
        <f t="shared" si="17"/>
        <v>7.244646118252331</v>
      </c>
      <c r="E101">
        <f t="shared" si="18"/>
        <v>2</v>
      </c>
      <c r="F101">
        <f t="shared" si="19"/>
        <v>13780.612339822364</v>
      </c>
      <c r="H101">
        <v>10000</v>
      </c>
      <c r="I101">
        <v>1.01</v>
      </c>
      <c r="J101">
        <f t="shared" si="15"/>
        <v>10100</v>
      </c>
    </row>
    <row r="102" spans="1:10" x14ac:dyDescent="0.15">
      <c r="A102">
        <f t="shared" si="16"/>
        <v>73895.390406173785</v>
      </c>
      <c r="B102">
        <v>101</v>
      </c>
      <c r="C102">
        <f t="shared" si="17"/>
        <v>7.3895390406173789</v>
      </c>
      <c r="E102">
        <f t="shared" si="18"/>
        <v>2.02</v>
      </c>
      <c r="F102">
        <f t="shared" si="19"/>
        <v>15158.673573804601</v>
      </c>
      <c r="H102">
        <v>10000</v>
      </c>
      <c r="I102">
        <v>1.02</v>
      </c>
      <c r="J102">
        <f t="shared" si="15"/>
        <v>10200</v>
      </c>
    </row>
    <row r="103" spans="1:10" x14ac:dyDescent="0.15">
      <c r="A103">
        <f t="shared" si="16"/>
        <v>75373.298214297261</v>
      </c>
      <c r="B103">
        <v>102</v>
      </c>
      <c r="C103">
        <f t="shared" si="17"/>
        <v>7.5373298214297266</v>
      </c>
      <c r="E103">
        <f t="shared" si="18"/>
        <v>2.04</v>
      </c>
      <c r="F103">
        <f t="shared" si="19"/>
        <v>16674.540931185064</v>
      </c>
      <c r="H103">
        <v>10000</v>
      </c>
      <c r="I103">
        <v>1.03</v>
      </c>
      <c r="J103">
        <f t="shared" si="15"/>
        <v>10300</v>
      </c>
    </row>
    <row r="104" spans="1:10" x14ac:dyDescent="0.15">
      <c r="A104">
        <f t="shared" si="16"/>
        <v>76880.76417858318</v>
      </c>
      <c r="B104">
        <v>103</v>
      </c>
      <c r="C104">
        <f t="shared" si="17"/>
        <v>7.6880764178583183</v>
      </c>
      <c r="E104">
        <f t="shared" si="18"/>
        <v>2.06</v>
      </c>
      <c r="F104">
        <f t="shared" si="19"/>
        <v>18341.995024303571</v>
      </c>
      <c r="H104">
        <v>10000</v>
      </c>
      <c r="I104">
        <v>1.04</v>
      </c>
      <c r="J104">
        <f t="shared" si="15"/>
        <v>10400</v>
      </c>
    </row>
    <row r="105" spans="1:10" x14ac:dyDescent="0.15">
      <c r="A105">
        <f t="shared" si="16"/>
        <v>78418.379462154873</v>
      </c>
      <c r="B105">
        <v>104</v>
      </c>
      <c r="C105">
        <f t="shared" si="17"/>
        <v>7.8418379462154872</v>
      </c>
      <c r="E105">
        <f t="shared" si="18"/>
        <v>2.08</v>
      </c>
      <c r="F105">
        <f t="shared" si="19"/>
        <v>20176.194526733929</v>
      </c>
      <c r="H105">
        <v>10000</v>
      </c>
      <c r="I105">
        <v>1.05</v>
      </c>
      <c r="J105">
        <f t="shared" si="15"/>
        <v>10500</v>
      </c>
    </row>
    <row r="106" spans="1:10" x14ac:dyDescent="0.15">
      <c r="A106">
        <f t="shared" si="16"/>
        <v>79986.747051397964</v>
      </c>
      <c r="B106">
        <v>105</v>
      </c>
      <c r="C106" s="8">
        <f t="shared" si="17"/>
        <v>7.9986747051397966</v>
      </c>
      <c r="E106">
        <f t="shared" si="18"/>
        <v>2.1</v>
      </c>
      <c r="F106">
        <f t="shared" si="19"/>
        <v>22193.813979407321</v>
      </c>
      <c r="H106">
        <v>10000</v>
      </c>
      <c r="I106">
        <v>1.06</v>
      </c>
      <c r="J106">
        <f t="shared" si="15"/>
        <v>10600</v>
      </c>
    </row>
    <row r="107" spans="1:10" x14ac:dyDescent="0.15">
      <c r="A107">
        <f t="shared" si="16"/>
        <v>81586.481992425921</v>
      </c>
      <c r="B107">
        <v>106</v>
      </c>
      <c r="C107">
        <f t="shared" si="17"/>
        <v>8.1586481992425917</v>
      </c>
      <c r="E107">
        <f t="shared" si="18"/>
        <v>2.12</v>
      </c>
      <c r="F107">
        <f t="shared" si="19"/>
        <v>24413.195377348056</v>
      </c>
      <c r="H107">
        <v>10000</v>
      </c>
      <c r="I107">
        <v>1.07</v>
      </c>
      <c r="J107">
        <f t="shared" si="15"/>
        <v>10700</v>
      </c>
    </row>
    <row r="108" spans="1:10" x14ac:dyDescent="0.15">
      <c r="A108">
        <f t="shared" si="16"/>
        <v>83218.21163227444</v>
      </c>
      <c r="B108">
        <v>107</v>
      </c>
      <c r="C108">
        <f t="shared" si="17"/>
        <v>8.3218211632274439</v>
      </c>
      <c r="E108">
        <f t="shared" si="18"/>
        <v>2.14</v>
      </c>
      <c r="F108">
        <f t="shared" si="19"/>
        <v>26854.514915082866</v>
      </c>
      <c r="H108">
        <v>10000</v>
      </c>
      <c r="I108">
        <v>1.08</v>
      </c>
      <c r="J108">
        <f t="shared" si="15"/>
        <v>10800</v>
      </c>
    </row>
    <row r="109" spans="1:10" x14ac:dyDescent="0.15">
      <c r="A109">
        <f t="shared" si="16"/>
        <v>84882.575864919942</v>
      </c>
      <c r="B109">
        <v>108</v>
      </c>
      <c r="C109">
        <f t="shared" si="17"/>
        <v>8.4882575864919936</v>
      </c>
      <c r="E109">
        <f t="shared" si="18"/>
        <v>2.16</v>
      </c>
      <c r="F109">
        <f t="shared" si="19"/>
        <v>29539.966406591153</v>
      </c>
      <c r="H109">
        <v>10000</v>
      </c>
      <c r="I109">
        <v>1.0900000000000001</v>
      </c>
      <c r="J109">
        <f t="shared" si="15"/>
        <v>10900</v>
      </c>
    </row>
    <row r="110" spans="1:10" x14ac:dyDescent="0.15">
      <c r="A110">
        <f t="shared" si="16"/>
        <v>86580.227382218334</v>
      </c>
      <c r="B110">
        <v>109</v>
      </c>
      <c r="C110">
        <f t="shared" si="17"/>
        <v>8.6580227382218329</v>
      </c>
      <c r="E110">
        <f t="shared" si="18"/>
        <v>2.1800000000000002</v>
      </c>
      <c r="F110">
        <f t="shared" si="19"/>
        <v>32493.963047250272</v>
      </c>
      <c r="H110">
        <v>10000</v>
      </c>
      <c r="I110">
        <v>1.1000000000000001</v>
      </c>
      <c r="J110">
        <f t="shared" si="15"/>
        <v>11000</v>
      </c>
    </row>
    <row r="111" spans="1:10" x14ac:dyDescent="0.15">
      <c r="A111">
        <f t="shared" si="16"/>
        <v>88311.831929862703</v>
      </c>
      <c r="B111">
        <v>110</v>
      </c>
      <c r="C111">
        <f t="shared" si="17"/>
        <v>8.8311831929862699</v>
      </c>
      <c r="E111">
        <f t="shared" si="18"/>
        <v>2.2000000000000002</v>
      </c>
      <c r="F111">
        <f t="shared" si="19"/>
        <v>35743.359351975305</v>
      </c>
      <c r="H111">
        <v>10000</v>
      </c>
      <c r="I111">
        <v>1.1100000000000001</v>
      </c>
      <c r="J111">
        <f t="shared" si="15"/>
        <v>11100.000000000002</v>
      </c>
    </row>
    <row r="112" spans="1:10" x14ac:dyDescent="0.15">
      <c r="A112">
        <f t="shared" si="16"/>
        <v>90078.068568459916</v>
      </c>
      <c r="B112">
        <v>111</v>
      </c>
      <c r="C112" s="7">
        <f t="shared" si="17"/>
        <v>9.0078068568459919</v>
      </c>
      <c r="E112">
        <f t="shared" si="18"/>
        <v>2.2200000000000002</v>
      </c>
      <c r="F112">
        <f t="shared" si="19"/>
        <v>39317.695287172835</v>
      </c>
      <c r="H112">
        <v>10000</v>
      </c>
      <c r="I112">
        <v>1.1200000000000001</v>
      </c>
      <c r="J112">
        <f t="shared" si="15"/>
        <v>11200.000000000002</v>
      </c>
    </row>
    <row r="113" spans="1:10" x14ac:dyDescent="0.15">
      <c r="A113">
        <f t="shared" si="16"/>
        <v>91879.629939829145</v>
      </c>
      <c r="B113">
        <v>112</v>
      </c>
      <c r="C113">
        <f t="shared" si="17"/>
        <v>9.1879629939829144</v>
      </c>
      <c r="E113">
        <f t="shared" si="18"/>
        <v>2.2400000000000002</v>
      </c>
      <c r="F113">
        <f t="shared" si="19"/>
        <v>43249.464815890118</v>
      </c>
      <c r="H113">
        <v>10000</v>
      </c>
      <c r="I113">
        <v>1.1299999999999999</v>
      </c>
      <c r="J113">
        <f t="shared" ref="J113:J176" si="20">H113*I113</f>
        <v>11299.999999999998</v>
      </c>
    </row>
    <row r="114" spans="1:10" x14ac:dyDescent="0.15">
      <c r="A114">
        <f t="shared" si="16"/>
        <v>93717.22253862572</v>
      </c>
      <c r="B114">
        <v>113</v>
      </c>
      <c r="C114">
        <f t="shared" si="17"/>
        <v>9.371722253862572</v>
      </c>
      <c r="E114">
        <f t="shared" si="18"/>
        <v>2.2600000000000002</v>
      </c>
      <c r="F114">
        <f t="shared" si="19"/>
        <v>47574.411297479135</v>
      </c>
      <c r="H114">
        <v>10000</v>
      </c>
      <c r="I114">
        <v>1.1399999999999999</v>
      </c>
      <c r="J114">
        <f t="shared" si="20"/>
        <v>11399.999999999998</v>
      </c>
    </row>
    <row r="115" spans="1:10" x14ac:dyDescent="0.15">
      <c r="A115">
        <f t="shared" si="16"/>
        <v>95591.566989398256</v>
      </c>
      <c r="B115">
        <v>114</v>
      </c>
      <c r="C115">
        <f t="shared" si="17"/>
        <v>9.5591566989398249</v>
      </c>
      <c r="E115">
        <f t="shared" si="18"/>
        <v>2.2800000000000002</v>
      </c>
      <c r="F115">
        <f t="shared" si="19"/>
        <v>52331.852427227052</v>
      </c>
      <c r="H115">
        <v>10000</v>
      </c>
      <c r="I115">
        <v>1.1499999999999999</v>
      </c>
      <c r="J115">
        <f t="shared" si="20"/>
        <v>11500</v>
      </c>
    </row>
    <row r="116" spans="1:10" x14ac:dyDescent="0.15">
      <c r="A116">
        <f t="shared" si="16"/>
        <v>97503.398329186195</v>
      </c>
      <c r="B116">
        <v>115</v>
      </c>
      <c r="C116">
        <f t="shared" si="17"/>
        <v>9.7503398329186197</v>
      </c>
      <c r="E116">
        <f t="shared" si="18"/>
        <v>2.3000000000000003</v>
      </c>
      <c r="F116">
        <f t="shared" si="19"/>
        <v>57565.037669949757</v>
      </c>
      <c r="H116">
        <v>10000</v>
      </c>
      <c r="I116">
        <v>1.1599999999999999</v>
      </c>
      <c r="J116">
        <f t="shared" si="20"/>
        <v>11600</v>
      </c>
    </row>
    <row r="117" spans="1:10" x14ac:dyDescent="0.15">
      <c r="A117">
        <f t="shared" si="16"/>
        <v>99453.466295769933</v>
      </c>
      <c r="B117">
        <v>116</v>
      </c>
      <c r="C117">
        <f t="shared" si="17"/>
        <v>9.9453466295769939</v>
      </c>
      <c r="E117">
        <f t="shared" si="18"/>
        <v>2.3199999999999998</v>
      </c>
      <c r="F117">
        <f t="shared" si="19"/>
        <v>63321.541436944746</v>
      </c>
      <c r="H117">
        <v>10000</v>
      </c>
      <c r="I117">
        <v>1.17</v>
      </c>
      <c r="J117">
        <f t="shared" si="20"/>
        <v>11700</v>
      </c>
    </row>
    <row r="118" spans="1:10" x14ac:dyDescent="0.15">
      <c r="A118">
        <f t="shared" si="16"/>
        <v>101442.53562168531</v>
      </c>
      <c r="B118">
        <v>117</v>
      </c>
      <c r="C118" s="7">
        <f t="shared" si="17"/>
        <v>10.144253562168531</v>
      </c>
      <c r="E118">
        <f t="shared" si="18"/>
        <v>2.34</v>
      </c>
      <c r="F118">
        <f t="shared" si="19"/>
        <v>69653.695580639222</v>
      </c>
      <c r="H118">
        <v>10000</v>
      </c>
      <c r="I118">
        <v>1.18</v>
      </c>
      <c r="J118">
        <f t="shared" si="20"/>
        <v>11800</v>
      </c>
    </row>
    <row r="119" spans="1:10" x14ac:dyDescent="0.15">
      <c r="A119">
        <f t="shared" si="16"/>
        <v>103471.38633411903</v>
      </c>
      <c r="B119">
        <v>118</v>
      </c>
      <c r="C119">
        <f t="shared" si="17"/>
        <v>10.347138633411904</v>
      </c>
      <c r="E119">
        <f t="shared" si="18"/>
        <v>2.36</v>
      </c>
      <c r="F119">
        <f t="shared" si="19"/>
        <v>76619.065138703154</v>
      </c>
      <c r="H119">
        <v>10000</v>
      </c>
      <c r="I119">
        <v>1.19</v>
      </c>
      <c r="J119">
        <f t="shared" si="20"/>
        <v>11900</v>
      </c>
    </row>
    <row r="120" spans="1:10" x14ac:dyDescent="0.15">
      <c r="A120">
        <f t="shared" si="16"/>
        <v>105540.81406080138</v>
      </c>
      <c r="B120">
        <v>119</v>
      </c>
      <c r="C120">
        <f t="shared" si="17"/>
        <v>10.554081406080138</v>
      </c>
      <c r="E120">
        <f t="shared" si="18"/>
        <v>2.38</v>
      </c>
      <c r="F120">
        <f t="shared" si="19"/>
        <v>84280.971652573484</v>
      </c>
      <c r="H120">
        <v>10000</v>
      </c>
      <c r="I120">
        <v>1.2</v>
      </c>
      <c r="J120">
        <f t="shared" si="20"/>
        <v>12000</v>
      </c>
    </row>
    <row r="121" spans="1:10" x14ac:dyDescent="0.15">
      <c r="A121">
        <f t="shared" si="16"/>
        <v>107651.63034201744</v>
      </c>
      <c r="B121">
        <v>120</v>
      </c>
      <c r="C121">
        <f t="shared" si="17"/>
        <v>10.765163034201743</v>
      </c>
      <c r="E121">
        <f t="shared" si="18"/>
        <v>2.4</v>
      </c>
      <c r="F121">
        <f t="shared" si="19"/>
        <v>92709.068817830805</v>
      </c>
      <c r="H121">
        <v>10000</v>
      </c>
      <c r="I121">
        <v>1.21</v>
      </c>
      <c r="J121">
        <f t="shared" si="20"/>
        <v>12100</v>
      </c>
    </row>
    <row r="122" spans="1:10" x14ac:dyDescent="0.15">
      <c r="A122">
        <f t="shared" si="16"/>
        <v>109804.66294885777</v>
      </c>
      <c r="B122">
        <v>121</v>
      </c>
      <c r="C122">
        <f t="shared" si="17"/>
        <v>10.980466294885778</v>
      </c>
      <c r="E122">
        <f t="shared" si="18"/>
        <v>2.42</v>
      </c>
      <c r="F122">
        <f t="shared" si="19"/>
        <v>101979.97569961392</v>
      </c>
      <c r="H122">
        <v>10000</v>
      </c>
      <c r="I122">
        <v>1.22</v>
      </c>
      <c r="J122">
        <f t="shared" si="20"/>
        <v>12200</v>
      </c>
    </row>
    <row r="123" spans="1:10" x14ac:dyDescent="0.15">
      <c r="A123">
        <f t="shared" si="16"/>
        <v>112000.75620783494</v>
      </c>
      <c r="B123">
        <v>122</v>
      </c>
      <c r="C123" s="7">
        <f t="shared" si="17"/>
        <v>11.200075620783494</v>
      </c>
      <c r="E123">
        <f t="shared" si="18"/>
        <v>2.44</v>
      </c>
      <c r="F123">
        <f t="shared" si="19"/>
        <v>112177.9732695753</v>
      </c>
      <c r="H123">
        <v>10000</v>
      </c>
      <c r="I123">
        <v>1.23</v>
      </c>
      <c r="J123">
        <f t="shared" si="20"/>
        <v>12300</v>
      </c>
    </row>
    <row r="124" spans="1:10" x14ac:dyDescent="0.15">
      <c r="A124">
        <f t="shared" si="16"/>
        <v>114240.77133199162</v>
      </c>
      <c r="B124">
        <v>123</v>
      </c>
      <c r="C124">
        <f t="shared" si="17"/>
        <v>11.424077133199162</v>
      </c>
      <c r="E124">
        <f t="shared" si="18"/>
        <v>2.46</v>
      </c>
      <c r="F124">
        <f t="shared" si="19"/>
        <v>123395.77059653286</v>
      </c>
      <c r="H124">
        <v>10000</v>
      </c>
      <c r="I124">
        <v>1.24</v>
      </c>
      <c r="J124">
        <f t="shared" si="20"/>
        <v>12400</v>
      </c>
    </row>
    <row r="125" spans="1:10" x14ac:dyDescent="0.15">
      <c r="A125">
        <f t="shared" si="16"/>
        <v>116525.58675863147</v>
      </c>
      <c r="B125">
        <v>124</v>
      </c>
      <c r="C125">
        <f t="shared" si="17"/>
        <v>11.652558675863148</v>
      </c>
      <c r="E125">
        <f t="shared" si="18"/>
        <v>2.48</v>
      </c>
      <c r="F125">
        <f t="shared" si="19"/>
        <v>135735.34765618612</v>
      </c>
      <c r="H125">
        <v>10000</v>
      </c>
      <c r="I125">
        <v>1.25</v>
      </c>
      <c r="J125">
        <f t="shared" si="20"/>
        <v>12500</v>
      </c>
    </row>
    <row r="126" spans="1:10" x14ac:dyDescent="0.15">
      <c r="A126">
        <f t="shared" si="16"/>
        <v>118856.09849380411</v>
      </c>
      <c r="B126">
        <v>125</v>
      </c>
      <c r="C126">
        <f t="shared" si="17"/>
        <v>11.88560984938041</v>
      </c>
      <c r="E126">
        <f t="shared" si="18"/>
        <v>2.5</v>
      </c>
      <c r="F126">
        <f t="shared" si="19"/>
        <v>149308.88242180477</v>
      </c>
      <c r="H126">
        <v>10000</v>
      </c>
      <c r="I126">
        <v>1.26</v>
      </c>
      <c r="J126">
        <f t="shared" si="20"/>
        <v>12600</v>
      </c>
    </row>
    <row r="127" spans="1:10" x14ac:dyDescent="0.15">
      <c r="A127">
        <f t="shared" si="16"/>
        <v>121233.22046368019</v>
      </c>
      <c r="B127">
        <v>126</v>
      </c>
      <c r="C127" s="7">
        <f t="shared" si="17"/>
        <v>12.123322046368019</v>
      </c>
      <c r="E127">
        <f t="shared" si="18"/>
        <v>2.52</v>
      </c>
      <c r="F127">
        <f t="shared" si="19"/>
        <v>164239.77066398528</v>
      </c>
      <c r="H127">
        <v>10000</v>
      </c>
      <c r="I127">
        <v>1.27</v>
      </c>
      <c r="J127">
        <f t="shared" si="20"/>
        <v>12700</v>
      </c>
    </row>
    <row r="128" spans="1:10" x14ac:dyDescent="0.15">
      <c r="A128">
        <f t="shared" si="16"/>
        <v>123657.88487295376</v>
      </c>
      <c r="B128">
        <v>127</v>
      </c>
      <c r="C128">
        <f t="shared" si="17"/>
        <v>12.365788487295376</v>
      </c>
      <c r="E128">
        <f t="shared" si="18"/>
        <v>2.54</v>
      </c>
      <c r="F128">
        <f t="shared" si="19"/>
        <v>180663.74773038379</v>
      </c>
      <c r="H128">
        <v>10000</v>
      </c>
      <c r="I128">
        <v>1.28</v>
      </c>
      <c r="J128">
        <f t="shared" si="20"/>
        <v>12800</v>
      </c>
    </row>
    <row r="129" spans="1:10" x14ac:dyDescent="0.15">
      <c r="A129">
        <f t="shared" si="16"/>
        <v>126131.04257041286</v>
      </c>
      <c r="B129">
        <v>128</v>
      </c>
      <c r="C129">
        <f t="shared" si="17"/>
        <v>12.613104257041286</v>
      </c>
      <c r="E129">
        <f t="shared" si="18"/>
        <v>2.56</v>
      </c>
      <c r="F129">
        <f t="shared" si="19"/>
        <v>198730.12250342217</v>
      </c>
      <c r="H129">
        <v>10000</v>
      </c>
      <c r="I129">
        <v>1.29</v>
      </c>
      <c r="J129">
        <f t="shared" si="20"/>
        <v>12900</v>
      </c>
    </row>
    <row r="130" spans="1:10" x14ac:dyDescent="0.15">
      <c r="A130">
        <f t="shared" si="16"/>
        <v>128653.66342182111</v>
      </c>
      <c r="B130">
        <v>129</v>
      </c>
      <c r="C130">
        <f t="shared" si="17"/>
        <v>12.865366342182112</v>
      </c>
      <c r="E130">
        <f t="shared" si="18"/>
        <v>2.58</v>
      </c>
      <c r="F130">
        <f t="shared" si="19"/>
        <v>218603.1347537644</v>
      </c>
      <c r="H130">
        <v>10000</v>
      </c>
      <c r="I130">
        <v>1.3</v>
      </c>
      <c r="J130">
        <f t="shared" si="20"/>
        <v>13000</v>
      </c>
    </row>
    <row r="131" spans="1:10" x14ac:dyDescent="0.15">
      <c r="A131">
        <f t="shared" ref="A131:A194" si="21">10000*C131</f>
        <v>131226.73669025756</v>
      </c>
      <c r="B131">
        <v>130</v>
      </c>
      <c r="C131" s="7">
        <f t="shared" ref="C131:C194" si="22">(1+0.02)^B131</f>
        <v>13.122673669025755</v>
      </c>
      <c r="E131">
        <f t="shared" ref="E131:E194" si="23">B131*0.02</f>
        <v>2.6</v>
      </c>
      <c r="F131">
        <f t="shared" si="19"/>
        <v>240463.44822914086</v>
      </c>
      <c r="H131">
        <v>10000</v>
      </c>
      <c r="I131">
        <v>1.31</v>
      </c>
      <c r="J131">
        <f t="shared" si="20"/>
        <v>13100</v>
      </c>
    </row>
    <row r="132" spans="1:10" x14ac:dyDescent="0.15">
      <c r="A132">
        <f t="shared" si="21"/>
        <v>133851.2714240627</v>
      </c>
      <c r="B132">
        <v>131</v>
      </c>
      <c r="C132">
        <f t="shared" si="22"/>
        <v>13.385127142406269</v>
      </c>
      <c r="E132">
        <f t="shared" si="23"/>
        <v>2.62</v>
      </c>
      <c r="F132">
        <f t="shared" ref="F132:F195" si="24">1.1^B132</f>
        <v>264509.793052055</v>
      </c>
      <c r="H132">
        <v>10000</v>
      </c>
      <c r="I132">
        <v>1.32</v>
      </c>
      <c r="J132">
        <f t="shared" si="20"/>
        <v>13200</v>
      </c>
    </row>
    <row r="133" spans="1:10" x14ac:dyDescent="0.15">
      <c r="A133">
        <f t="shared" si="21"/>
        <v>136528.29685254395</v>
      </c>
      <c r="B133">
        <v>132</v>
      </c>
      <c r="C133">
        <f t="shared" si="22"/>
        <v>13.652829685254394</v>
      </c>
      <c r="E133">
        <f t="shared" si="23"/>
        <v>2.64</v>
      </c>
      <c r="F133">
        <f t="shared" si="24"/>
        <v>290960.77235726046</v>
      </c>
      <c r="H133">
        <v>10000</v>
      </c>
      <c r="I133">
        <v>1.33</v>
      </c>
      <c r="J133">
        <f t="shared" si="20"/>
        <v>13300</v>
      </c>
    </row>
    <row r="134" spans="1:10" x14ac:dyDescent="0.15">
      <c r="A134">
        <f t="shared" si="21"/>
        <v>139258.86278959483</v>
      </c>
      <c r="B134">
        <v>133</v>
      </c>
      <c r="C134" s="7">
        <f t="shared" si="22"/>
        <v>13.925886278959483</v>
      </c>
      <c r="E134">
        <f t="shared" si="23"/>
        <v>2.66</v>
      </c>
      <c r="F134">
        <f t="shared" si="24"/>
        <v>320056.84959298657</v>
      </c>
      <c r="H134">
        <v>10000</v>
      </c>
      <c r="I134">
        <v>1.34</v>
      </c>
      <c r="J134">
        <f t="shared" si="20"/>
        <v>13400</v>
      </c>
    </row>
    <row r="135" spans="1:10" x14ac:dyDescent="0.15">
      <c r="A135">
        <f t="shared" si="21"/>
        <v>142044.04004538673</v>
      </c>
      <c r="B135">
        <v>134</v>
      </c>
      <c r="C135">
        <f t="shared" si="22"/>
        <v>14.204404004538672</v>
      </c>
      <c r="E135">
        <f t="shared" si="23"/>
        <v>2.68</v>
      </c>
      <c r="F135">
        <f t="shared" si="24"/>
        <v>352062.53455228527</v>
      </c>
      <c r="H135">
        <v>10000</v>
      </c>
      <c r="I135">
        <v>1.35</v>
      </c>
      <c r="J135">
        <f t="shared" si="20"/>
        <v>13500</v>
      </c>
    </row>
    <row r="136" spans="1:10" x14ac:dyDescent="0.15">
      <c r="A136">
        <f t="shared" si="21"/>
        <v>144884.92084629444</v>
      </c>
      <c r="B136">
        <v>135</v>
      </c>
      <c r="C136">
        <f t="shared" si="22"/>
        <v>14.488492084629444</v>
      </c>
      <c r="E136">
        <f t="shared" si="23"/>
        <v>2.7</v>
      </c>
      <c r="F136">
        <f t="shared" si="24"/>
        <v>387268.78800751385</v>
      </c>
      <c r="H136">
        <v>10000</v>
      </c>
      <c r="I136">
        <v>1.36</v>
      </c>
      <c r="J136">
        <f t="shared" si="20"/>
        <v>13600.000000000002</v>
      </c>
    </row>
    <row r="137" spans="1:10" x14ac:dyDescent="0.15">
      <c r="A137">
        <f t="shared" si="21"/>
        <v>147782.61926322032</v>
      </c>
      <c r="B137">
        <v>136</v>
      </c>
      <c r="C137">
        <f t="shared" si="22"/>
        <v>14.778261926322033</v>
      </c>
      <c r="E137">
        <f t="shared" si="23"/>
        <v>2.72</v>
      </c>
      <c r="F137">
        <f t="shared" si="24"/>
        <v>425995.6668082652</v>
      </c>
      <c r="H137">
        <v>10000</v>
      </c>
      <c r="I137">
        <v>1.37</v>
      </c>
      <c r="J137">
        <f t="shared" si="20"/>
        <v>13700.000000000002</v>
      </c>
    </row>
    <row r="138" spans="1:10" x14ac:dyDescent="0.15">
      <c r="A138">
        <f t="shared" si="21"/>
        <v>150738.27164848475</v>
      </c>
      <c r="B138">
        <v>137</v>
      </c>
      <c r="C138" s="7">
        <f t="shared" si="22"/>
        <v>15.073827164848474</v>
      </c>
      <c r="E138">
        <f t="shared" si="23"/>
        <v>2.74</v>
      </c>
      <c r="F138">
        <f t="shared" si="24"/>
        <v>468595.23348909174</v>
      </c>
      <c r="H138">
        <v>10000</v>
      </c>
      <c r="I138">
        <v>1.38</v>
      </c>
      <c r="J138">
        <f t="shared" si="20"/>
        <v>13799.999999999998</v>
      </c>
    </row>
    <row r="139" spans="1:10" x14ac:dyDescent="0.15">
      <c r="A139">
        <f t="shared" si="21"/>
        <v>153753.03708145444</v>
      </c>
      <c r="B139">
        <v>138</v>
      </c>
      <c r="C139">
        <f t="shared" si="22"/>
        <v>15.375303708145443</v>
      </c>
      <c r="E139">
        <f t="shared" si="23"/>
        <v>2.7600000000000002</v>
      </c>
      <c r="F139">
        <f t="shared" si="24"/>
        <v>515454.75683800096</v>
      </c>
      <c r="H139">
        <v>10000</v>
      </c>
      <c r="I139">
        <v>1.39</v>
      </c>
      <c r="J139">
        <f t="shared" si="20"/>
        <v>13899.999999999998</v>
      </c>
    </row>
    <row r="140" spans="1:10" x14ac:dyDescent="0.15">
      <c r="A140">
        <f t="shared" si="21"/>
        <v>156828.09782308352</v>
      </c>
      <c r="B140">
        <v>139</v>
      </c>
      <c r="C140">
        <f t="shared" si="22"/>
        <v>15.68280978230835</v>
      </c>
      <c r="E140">
        <f t="shared" si="23"/>
        <v>2.7800000000000002</v>
      </c>
      <c r="F140">
        <f t="shared" si="24"/>
        <v>567000.23252180114</v>
      </c>
      <c r="H140">
        <v>10000</v>
      </c>
      <c r="I140">
        <v>1.4</v>
      </c>
      <c r="J140">
        <f t="shared" si="20"/>
        <v>14000</v>
      </c>
    </row>
    <row r="141" spans="1:10" x14ac:dyDescent="0.15">
      <c r="A141">
        <f t="shared" si="21"/>
        <v>159964.65977954521</v>
      </c>
      <c r="B141">
        <v>140</v>
      </c>
      <c r="C141" s="8">
        <f t="shared" si="22"/>
        <v>15.99646597795452</v>
      </c>
      <c r="E141">
        <f t="shared" si="23"/>
        <v>2.8000000000000003</v>
      </c>
      <c r="F141">
        <f t="shared" si="24"/>
        <v>623700.25577398122</v>
      </c>
      <c r="H141">
        <v>10000</v>
      </c>
      <c r="I141">
        <v>1.41</v>
      </c>
      <c r="J141">
        <f t="shared" si="20"/>
        <v>14100</v>
      </c>
    </row>
    <row r="142" spans="1:10" x14ac:dyDescent="0.15">
      <c r="A142">
        <f t="shared" si="21"/>
        <v>163163.95297513608</v>
      </c>
      <c r="B142">
        <v>141</v>
      </c>
      <c r="C142">
        <f t="shared" si="22"/>
        <v>16.316395297513608</v>
      </c>
      <c r="E142">
        <f t="shared" si="23"/>
        <v>2.82</v>
      </c>
      <c r="F142">
        <f t="shared" si="24"/>
        <v>686070.28135137935</v>
      </c>
      <c r="H142">
        <v>10000</v>
      </c>
      <c r="I142">
        <v>1.42</v>
      </c>
      <c r="J142">
        <f t="shared" si="20"/>
        <v>14200</v>
      </c>
    </row>
    <row r="143" spans="1:10" x14ac:dyDescent="0.15">
      <c r="A143">
        <f t="shared" si="21"/>
        <v>166427.23203463884</v>
      </c>
      <c r="B143">
        <v>142</v>
      </c>
      <c r="C143">
        <f t="shared" si="22"/>
        <v>16.642723203463884</v>
      </c>
      <c r="E143">
        <f t="shared" si="23"/>
        <v>2.84</v>
      </c>
      <c r="F143">
        <f t="shared" si="24"/>
        <v>754677.30948651745</v>
      </c>
      <c r="H143">
        <v>10000</v>
      </c>
      <c r="I143">
        <v>1.43</v>
      </c>
      <c r="J143">
        <f t="shared" si="20"/>
        <v>14300</v>
      </c>
    </row>
    <row r="144" spans="1:10" x14ac:dyDescent="0.15">
      <c r="A144">
        <f t="shared" si="21"/>
        <v>169755.77667533155</v>
      </c>
      <c r="B144">
        <v>143</v>
      </c>
      <c r="C144" s="7">
        <f t="shared" si="22"/>
        <v>16.975577667533155</v>
      </c>
      <c r="E144">
        <f t="shared" si="23"/>
        <v>2.86</v>
      </c>
      <c r="F144">
        <f t="shared" si="24"/>
        <v>830145.04043516924</v>
      </c>
      <c r="H144">
        <v>10000</v>
      </c>
      <c r="I144">
        <v>1.44</v>
      </c>
      <c r="J144">
        <f t="shared" si="20"/>
        <v>14400</v>
      </c>
    </row>
    <row r="145" spans="1:10" x14ac:dyDescent="0.15">
      <c r="A145">
        <f t="shared" si="21"/>
        <v>173150.89220883822</v>
      </c>
      <c r="B145">
        <v>144</v>
      </c>
      <c r="C145">
        <f t="shared" si="22"/>
        <v>17.315089220883824</v>
      </c>
      <c r="E145">
        <f t="shared" si="23"/>
        <v>2.88</v>
      </c>
      <c r="F145">
        <f t="shared" si="24"/>
        <v>913159.54447868618</v>
      </c>
      <c r="H145">
        <v>10000</v>
      </c>
      <c r="I145">
        <v>1.45</v>
      </c>
      <c r="J145">
        <f t="shared" si="20"/>
        <v>14500</v>
      </c>
    </row>
    <row r="146" spans="1:10" x14ac:dyDescent="0.15">
      <c r="A146">
        <f t="shared" si="21"/>
        <v>176613.91005301499</v>
      </c>
      <c r="B146">
        <v>145</v>
      </c>
      <c r="C146">
        <f t="shared" si="22"/>
        <v>17.6613910053015</v>
      </c>
      <c r="E146">
        <f t="shared" si="23"/>
        <v>2.9</v>
      </c>
      <c r="F146">
        <f t="shared" si="24"/>
        <v>1004475.4989265548</v>
      </c>
      <c r="H146">
        <v>10000</v>
      </c>
      <c r="I146">
        <v>1.46</v>
      </c>
      <c r="J146">
        <f t="shared" si="20"/>
        <v>14600</v>
      </c>
    </row>
    <row r="147" spans="1:10" x14ac:dyDescent="0.15">
      <c r="A147">
        <f t="shared" si="21"/>
        <v>180146.18825407527</v>
      </c>
      <c r="B147">
        <v>146</v>
      </c>
      <c r="C147" s="7">
        <f t="shared" si="22"/>
        <v>18.014618825407528</v>
      </c>
      <c r="E147">
        <f t="shared" si="23"/>
        <v>2.92</v>
      </c>
      <c r="F147">
        <f t="shared" si="24"/>
        <v>1104923.0488192104</v>
      </c>
      <c r="H147">
        <v>10000</v>
      </c>
      <c r="I147">
        <v>1.47</v>
      </c>
      <c r="J147">
        <f t="shared" si="20"/>
        <v>14700</v>
      </c>
    </row>
    <row r="148" spans="1:10" x14ac:dyDescent="0.15">
      <c r="A148">
        <f t="shared" si="21"/>
        <v>183749.11201915678</v>
      </c>
      <c r="B148">
        <v>147</v>
      </c>
      <c r="C148">
        <f t="shared" si="22"/>
        <v>18.374911201915676</v>
      </c>
      <c r="E148">
        <f t="shared" si="23"/>
        <v>2.94</v>
      </c>
      <c r="F148">
        <f t="shared" si="24"/>
        <v>1215415.3537011317</v>
      </c>
      <c r="H148">
        <v>10000</v>
      </c>
      <c r="I148">
        <v>1.48</v>
      </c>
      <c r="J148">
        <f t="shared" si="20"/>
        <v>14800</v>
      </c>
    </row>
    <row r="149" spans="1:10" x14ac:dyDescent="0.15">
      <c r="A149">
        <f t="shared" si="21"/>
        <v>187424.09425953994</v>
      </c>
      <c r="B149">
        <v>148</v>
      </c>
      <c r="C149">
        <f t="shared" si="22"/>
        <v>18.742409425953994</v>
      </c>
      <c r="E149">
        <f t="shared" si="23"/>
        <v>2.96</v>
      </c>
      <c r="F149">
        <f t="shared" si="24"/>
        <v>1336956.8890712447</v>
      </c>
      <c r="H149">
        <v>10000</v>
      </c>
      <c r="I149">
        <v>1.49</v>
      </c>
      <c r="J149">
        <f t="shared" si="20"/>
        <v>14900</v>
      </c>
    </row>
    <row r="150" spans="1:10" x14ac:dyDescent="0.15">
      <c r="A150">
        <f t="shared" si="21"/>
        <v>191172.57614473073</v>
      </c>
      <c r="B150">
        <v>149</v>
      </c>
      <c r="C150" s="7">
        <f t="shared" si="22"/>
        <v>19.117257614473072</v>
      </c>
      <c r="E150">
        <f t="shared" si="23"/>
        <v>2.98</v>
      </c>
      <c r="F150">
        <f t="shared" si="24"/>
        <v>1470652.5779783693</v>
      </c>
      <c r="H150">
        <v>10000</v>
      </c>
      <c r="I150">
        <v>1.5</v>
      </c>
      <c r="J150">
        <f t="shared" si="20"/>
        <v>15000</v>
      </c>
    </row>
    <row r="151" spans="1:10" x14ac:dyDescent="0.15">
      <c r="A151">
        <f t="shared" si="21"/>
        <v>194996.02766762534</v>
      </c>
      <c r="B151">
        <v>150</v>
      </c>
      <c r="C151">
        <f t="shared" si="22"/>
        <v>19.499602766762536</v>
      </c>
      <c r="E151">
        <f t="shared" si="23"/>
        <v>3</v>
      </c>
      <c r="F151">
        <f t="shared" si="24"/>
        <v>1617717.8357762066</v>
      </c>
      <c r="H151">
        <v>10000</v>
      </c>
      <c r="I151">
        <v>1.51</v>
      </c>
      <c r="J151">
        <f t="shared" si="20"/>
        <v>15100</v>
      </c>
    </row>
    <row r="152" spans="1:10" x14ac:dyDescent="0.15">
      <c r="A152">
        <f t="shared" si="21"/>
        <v>198895.94822097782</v>
      </c>
      <c r="B152">
        <v>151</v>
      </c>
      <c r="C152">
        <f t="shared" si="22"/>
        <v>19.889594822097781</v>
      </c>
      <c r="E152">
        <f t="shared" si="23"/>
        <v>3.02</v>
      </c>
      <c r="F152">
        <f t="shared" si="24"/>
        <v>1779489.6193538273</v>
      </c>
      <c r="H152">
        <v>10000</v>
      </c>
      <c r="I152">
        <v>1.52</v>
      </c>
      <c r="J152">
        <f t="shared" si="20"/>
        <v>15200</v>
      </c>
    </row>
    <row r="153" spans="1:10" x14ac:dyDescent="0.15">
      <c r="A153">
        <f t="shared" si="21"/>
        <v>202873.86718539739</v>
      </c>
      <c r="B153">
        <v>152</v>
      </c>
      <c r="C153" s="7">
        <f t="shared" si="22"/>
        <v>20.287386718539739</v>
      </c>
      <c r="E153">
        <f t="shared" si="23"/>
        <v>3.04</v>
      </c>
      <c r="F153">
        <f t="shared" si="24"/>
        <v>1957438.5812892099</v>
      </c>
      <c r="H153">
        <v>10000</v>
      </c>
      <c r="I153">
        <v>1.53</v>
      </c>
      <c r="J153">
        <f t="shared" si="20"/>
        <v>15300</v>
      </c>
    </row>
    <row r="154" spans="1:10" x14ac:dyDescent="0.15">
      <c r="A154">
        <f t="shared" si="21"/>
        <v>206931.34452910532</v>
      </c>
      <c r="B154">
        <v>153</v>
      </c>
      <c r="C154">
        <f t="shared" si="22"/>
        <v>20.693134452910531</v>
      </c>
      <c r="E154">
        <f t="shared" si="23"/>
        <v>3.06</v>
      </c>
      <c r="F154">
        <f t="shared" si="24"/>
        <v>2153182.439418131</v>
      </c>
      <c r="H154">
        <v>10000</v>
      </c>
      <c r="I154">
        <v>1.54</v>
      </c>
      <c r="J154">
        <f t="shared" si="20"/>
        <v>15400</v>
      </c>
    </row>
    <row r="155" spans="1:10" x14ac:dyDescent="0.15">
      <c r="A155">
        <f t="shared" si="21"/>
        <v>211069.97141968744</v>
      </c>
      <c r="B155">
        <v>154</v>
      </c>
      <c r="C155" s="7">
        <f t="shared" si="22"/>
        <v>21.106997141968744</v>
      </c>
      <c r="E155">
        <f t="shared" si="23"/>
        <v>3.08</v>
      </c>
      <c r="F155">
        <f t="shared" si="24"/>
        <v>2368500.6833599443</v>
      </c>
      <c r="H155">
        <v>10000</v>
      </c>
      <c r="I155">
        <v>1.55</v>
      </c>
      <c r="J155">
        <f t="shared" si="20"/>
        <v>15500</v>
      </c>
    </row>
    <row r="156" spans="1:10" x14ac:dyDescent="0.15">
      <c r="A156">
        <f t="shared" si="21"/>
        <v>215291.37084808116</v>
      </c>
      <c r="B156">
        <v>155</v>
      </c>
      <c r="C156">
        <f t="shared" si="22"/>
        <v>21.529137084808116</v>
      </c>
      <c r="E156">
        <f t="shared" si="23"/>
        <v>3.1</v>
      </c>
      <c r="F156">
        <f t="shared" si="24"/>
        <v>2605350.7516959393</v>
      </c>
      <c r="H156">
        <v>10000</v>
      </c>
      <c r="I156">
        <v>1.56</v>
      </c>
      <c r="J156">
        <f t="shared" si="20"/>
        <v>15600</v>
      </c>
    </row>
    <row r="157" spans="1:10" x14ac:dyDescent="0.15">
      <c r="A157">
        <f t="shared" si="21"/>
        <v>219597.19826504283</v>
      </c>
      <c r="B157">
        <v>156</v>
      </c>
      <c r="C157" s="7">
        <f t="shared" si="22"/>
        <v>21.959719826504283</v>
      </c>
      <c r="E157">
        <f t="shared" si="23"/>
        <v>3.12</v>
      </c>
      <c r="F157">
        <f t="shared" si="24"/>
        <v>2865885.8268655334</v>
      </c>
      <c r="H157">
        <v>10000</v>
      </c>
      <c r="I157">
        <v>1.57</v>
      </c>
      <c r="J157">
        <f t="shared" si="20"/>
        <v>15700</v>
      </c>
    </row>
    <row r="158" spans="1:10" x14ac:dyDescent="0.15">
      <c r="A158">
        <f t="shared" si="21"/>
        <v>223989.14223034368</v>
      </c>
      <c r="B158">
        <v>157</v>
      </c>
      <c r="C158">
        <f t="shared" si="22"/>
        <v>22.398914223034367</v>
      </c>
      <c r="E158">
        <f t="shared" si="23"/>
        <v>3.14</v>
      </c>
      <c r="F158">
        <f t="shared" si="24"/>
        <v>3152474.4095520866</v>
      </c>
      <c r="H158">
        <v>10000</v>
      </c>
      <c r="I158">
        <v>1.58</v>
      </c>
      <c r="J158">
        <f t="shared" si="20"/>
        <v>15800</v>
      </c>
    </row>
    <row r="159" spans="1:10" x14ac:dyDescent="0.15">
      <c r="A159">
        <f t="shared" si="21"/>
        <v>228468.92507495056</v>
      </c>
      <c r="B159">
        <v>158</v>
      </c>
      <c r="C159">
        <f t="shared" si="22"/>
        <v>22.846892507495056</v>
      </c>
      <c r="E159">
        <f t="shared" si="23"/>
        <v>3.16</v>
      </c>
      <c r="F159">
        <f t="shared" si="24"/>
        <v>3467721.8505072962</v>
      </c>
      <c r="H159">
        <v>10000</v>
      </c>
      <c r="I159">
        <v>1.59</v>
      </c>
      <c r="J159">
        <f t="shared" si="20"/>
        <v>15900</v>
      </c>
    </row>
    <row r="160" spans="1:10" x14ac:dyDescent="0.15">
      <c r="A160">
        <f t="shared" si="21"/>
        <v>233038.30357644951</v>
      </c>
      <c r="B160">
        <v>159</v>
      </c>
      <c r="C160" s="7">
        <f t="shared" si="22"/>
        <v>23.303830357644951</v>
      </c>
      <c r="E160">
        <f t="shared" si="23"/>
        <v>3.18</v>
      </c>
      <c r="F160">
        <f t="shared" si="24"/>
        <v>3814494.0355580254</v>
      </c>
      <c r="H160">
        <v>10000</v>
      </c>
      <c r="I160">
        <v>1.6</v>
      </c>
      <c r="J160">
        <f t="shared" si="20"/>
        <v>16000</v>
      </c>
    </row>
    <row r="161" spans="1:10" x14ac:dyDescent="0.15">
      <c r="A161">
        <f t="shared" si="21"/>
        <v>237699.06964797855</v>
      </c>
      <c r="B161">
        <v>160</v>
      </c>
      <c r="C161">
        <f t="shared" si="22"/>
        <v>23.769906964797855</v>
      </c>
      <c r="E161">
        <f t="shared" si="23"/>
        <v>3.2</v>
      </c>
      <c r="F161">
        <f t="shared" si="24"/>
        <v>4195943.4391138284</v>
      </c>
      <c r="H161">
        <v>10000</v>
      </c>
      <c r="I161">
        <v>1.61</v>
      </c>
      <c r="J161">
        <f t="shared" si="20"/>
        <v>16100.000000000002</v>
      </c>
    </row>
    <row r="162" spans="1:10" x14ac:dyDescent="0.15">
      <c r="A162">
        <f t="shared" si="21"/>
        <v>242453.05104093812</v>
      </c>
      <c r="B162">
        <v>161</v>
      </c>
      <c r="C162" s="7">
        <f t="shared" si="22"/>
        <v>24.245305104093813</v>
      </c>
      <c r="E162">
        <f t="shared" si="23"/>
        <v>3.22</v>
      </c>
      <c r="F162">
        <f t="shared" si="24"/>
        <v>4615537.7830252117</v>
      </c>
      <c r="H162">
        <v>10000</v>
      </c>
      <c r="I162">
        <v>1.62</v>
      </c>
      <c r="J162">
        <f t="shared" si="20"/>
        <v>16200.000000000002</v>
      </c>
    </row>
    <row r="163" spans="1:10" x14ac:dyDescent="0.15">
      <c r="A163">
        <f t="shared" si="21"/>
        <v>247302.1120617569</v>
      </c>
      <c r="B163">
        <v>162</v>
      </c>
      <c r="C163">
        <f t="shared" si="22"/>
        <v>24.730211206175689</v>
      </c>
      <c r="E163">
        <f t="shared" si="23"/>
        <v>3.24</v>
      </c>
      <c r="F163">
        <f t="shared" si="24"/>
        <v>5077091.5613277331</v>
      </c>
      <c r="H163">
        <v>10000</v>
      </c>
      <c r="I163">
        <v>1.63</v>
      </c>
      <c r="J163">
        <f t="shared" si="20"/>
        <v>16299.999999999998</v>
      </c>
    </row>
    <row r="164" spans="1:10" x14ac:dyDescent="0.15">
      <c r="A164">
        <f t="shared" si="21"/>
        <v>252248.15430299201</v>
      </c>
      <c r="B164">
        <v>163</v>
      </c>
      <c r="C164" s="7">
        <f t="shared" si="22"/>
        <v>25.224815430299202</v>
      </c>
      <c r="E164">
        <f t="shared" si="23"/>
        <v>3.2600000000000002</v>
      </c>
      <c r="F164">
        <f t="shared" si="24"/>
        <v>5584800.7174605075</v>
      </c>
      <c r="H164">
        <v>10000</v>
      </c>
      <c r="I164">
        <v>1.64</v>
      </c>
      <c r="J164">
        <f t="shared" si="20"/>
        <v>16400</v>
      </c>
    </row>
    <row r="165" spans="1:10" x14ac:dyDescent="0.15">
      <c r="A165">
        <f t="shared" si="21"/>
        <v>257293.11738905183</v>
      </c>
      <c r="B165">
        <v>164</v>
      </c>
      <c r="C165">
        <f t="shared" si="22"/>
        <v>25.729311738905182</v>
      </c>
      <c r="E165">
        <f t="shared" si="23"/>
        <v>3.2800000000000002</v>
      </c>
      <c r="F165">
        <f t="shared" si="24"/>
        <v>6143280.7892065579</v>
      </c>
      <c r="H165">
        <v>10000</v>
      </c>
      <c r="I165">
        <v>1.65</v>
      </c>
      <c r="J165">
        <f t="shared" si="20"/>
        <v>16500</v>
      </c>
    </row>
    <row r="166" spans="1:10" x14ac:dyDescent="0.15">
      <c r="A166">
        <f t="shared" si="21"/>
        <v>262438.9797368329</v>
      </c>
      <c r="B166">
        <v>165</v>
      </c>
      <c r="C166">
        <f t="shared" si="22"/>
        <v>26.243897973683289</v>
      </c>
      <c r="E166">
        <f t="shared" si="23"/>
        <v>3.3000000000000003</v>
      </c>
      <c r="F166">
        <f t="shared" si="24"/>
        <v>6757608.8681272138</v>
      </c>
      <c r="H166">
        <v>10000</v>
      </c>
      <c r="I166">
        <v>1.66</v>
      </c>
      <c r="J166">
        <f t="shared" si="20"/>
        <v>16600</v>
      </c>
    </row>
    <row r="167" spans="1:10" x14ac:dyDescent="0.15">
      <c r="A167">
        <f t="shared" si="21"/>
        <v>267687.7593315696</v>
      </c>
      <c r="B167">
        <v>166</v>
      </c>
      <c r="C167">
        <f t="shared" si="22"/>
        <v>26.768775933156959</v>
      </c>
      <c r="E167">
        <f t="shared" si="23"/>
        <v>3.3200000000000003</v>
      </c>
      <c r="F167">
        <f t="shared" si="24"/>
        <v>7433369.754939937</v>
      </c>
      <c r="H167">
        <v>10000</v>
      </c>
      <c r="I167">
        <v>1.67</v>
      </c>
      <c r="J167">
        <f t="shared" si="20"/>
        <v>16700</v>
      </c>
    </row>
    <row r="168" spans="1:10" x14ac:dyDescent="0.15">
      <c r="A168">
        <f t="shared" si="21"/>
        <v>273041.51451820089</v>
      </c>
      <c r="B168">
        <v>167</v>
      </c>
      <c r="C168">
        <f t="shared" si="22"/>
        <v>27.304151451820086</v>
      </c>
      <c r="E168">
        <f t="shared" si="23"/>
        <v>3.34</v>
      </c>
      <c r="F168">
        <f t="shared" si="24"/>
        <v>8176706.7304339306</v>
      </c>
      <c r="H168">
        <v>10000</v>
      </c>
      <c r="I168">
        <v>1.68</v>
      </c>
      <c r="J168">
        <f t="shared" si="20"/>
        <v>16800</v>
      </c>
    </row>
    <row r="169" spans="1:10" x14ac:dyDescent="0.15">
      <c r="A169">
        <f t="shared" si="21"/>
        <v>278502.34480856499</v>
      </c>
      <c r="B169">
        <v>168</v>
      </c>
      <c r="C169">
        <f t="shared" si="22"/>
        <v>27.850234480856496</v>
      </c>
      <c r="E169">
        <f t="shared" si="23"/>
        <v>3.36</v>
      </c>
      <c r="F169">
        <f t="shared" si="24"/>
        <v>8994377.4034773223</v>
      </c>
      <c r="H169">
        <v>10000</v>
      </c>
      <c r="I169">
        <v>1.69</v>
      </c>
      <c r="J169">
        <f t="shared" si="20"/>
        <v>16900</v>
      </c>
    </row>
    <row r="170" spans="1:10" x14ac:dyDescent="0.15">
      <c r="A170">
        <f t="shared" si="21"/>
        <v>284072.39170473628</v>
      </c>
      <c r="B170">
        <v>169</v>
      </c>
      <c r="C170">
        <f t="shared" si="22"/>
        <v>28.407239170473627</v>
      </c>
      <c r="E170">
        <f t="shared" si="23"/>
        <v>3.38</v>
      </c>
      <c r="F170">
        <f t="shared" si="24"/>
        <v>9893815.143825056</v>
      </c>
      <c r="H170">
        <v>10000</v>
      </c>
      <c r="I170">
        <v>1.7</v>
      </c>
      <c r="J170">
        <f t="shared" si="20"/>
        <v>17000</v>
      </c>
    </row>
    <row r="171" spans="1:10" x14ac:dyDescent="0.15">
      <c r="A171">
        <f t="shared" si="21"/>
        <v>289753.83953883097</v>
      </c>
      <c r="B171">
        <v>170</v>
      </c>
      <c r="C171">
        <f t="shared" si="22"/>
        <v>28.975383953883096</v>
      </c>
      <c r="E171">
        <f t="shared" si="23"/>
        <v>3.4</v>
      </c>
      <c r="F171">
        <f t="shared" si="24"/>
        <v>10883196.658207562</v>
      </c>
      <c r="H171">
        <v>10000</v>
      </c>
      <c r="I171">
        <v>1.71</v>
      </c>
      <c r="J171">
        <f t="shared" si="20"/>
        <v>17100</v>
      </c>
    </row>
    <row r="172" spans="1:10" x14ac:dyDescent="0.15">
      <c r="A172">
        <f t="shared" si="21"/>
        <v>295548.9163296076</v>
      </c>
      <c r="B172">
        <v>171</v>
      </c>
      <c r="C172">
        <f t="shared" si="22"/>
        <v>29.554891632960757</v>
      </c>
      <c r="E172">
        <f t="shared" si="23"/>
        <v>3.42</v>
      </c>
      <c r="F172">
        <f t="shared" si="24"/>
        <v>11971516.324028321</v>
      </c>
      <c r="H172">
        <v>10000</v>
      </c>
      <c r="I172">
        <v>1.72</v>
      </c>
      <c r="J172">
        <f t="shared" si="20"/>
        <v>17200</v>
      </c>
    </row>
    <row r="173" spans="1:10" x14ac:dyDescent="0.15">
      <c r="A173">
        <f t="shared" si="21"/>
        <v>301459.89465619979</v>
      </c>
      <c r="B173">
        <v>172</v>
      </c>
      <c r="C173">
        <f t="shared" si="22"/>
        <v>30.145989465619976</v>
      </c>
      <c r="E173">
        <f t="shared" si="23"/>
        <v>3.44</v>
      </c>
      <c r="F173">
        <f t="shared" si="24"/>
        <v>13168667.956431152</v>
      </c>
      <c r="H173">
        <v>10000</v>
      </c>
      <c r="I173">
        <v>1.73</v>
      </c>
      <c r="J173">
        <f t="shared" si="20"/>
        <v>17300</v>
      </c>
    </row>
    <row r="174" spans="1:10" x14ac:dyDescent="0.15">
      <c r="A174">
        <f t="shared" si="21"/>
        <v>307489.09254932369</v>
      </c>
      <c r="B174">
        <v>173</v>
      </c>
      <c r="C174">
        <f t="shared" si="22"/>
        <v>30.748909254932371</v>
      </c>
      <c r="E174">
        <f t="shared" si="23"/>
        <v>3.46</v>
      </c>
      <c r="F174">
        <f t="shared" si="24"/>
        <v>14485534.75207427</v>
      </c>
      <c r="H174">
        <v>10000</v>
      </c>
      <c r="I174">
        <v>1.74</v>
      </c>
      <c r="J174">
        <f t="shared" si="20"/>
        <v>17400</v>
      </c>
    </row>
    <row r="175" spans="1:10" x14ac:dyDescent="0.15">
      <c r="A175">
        <f t="shared" si="21"/>
        <v>313638.87440031028</v>
      </c>
      <c r="B175">
        <v>174</v>
      </c>
      <c r="C175">
        <f t="shared" si="22"/>
        <v>31.363887440031025</v>
      </c>
      <c r="E175">
        <f t="shared" si="23"/>
        <v>3.48</v>
      </c>
      <c r="F175">
        <f t="shared" si="24"/>
        <v>15934088.227281697</v>
      </c>
      <c r="H175">
        <v>10000</v>
      </c>
      <c r="I175">
        <v>1.75</v>
      </c>
      <c r="J175">
        <f t="shared" si="20"/>
        <v>17500</v>
      </c>
    </row>
    <row r="176" spans="1:10" x14ac:dyDescent="0.15">
      <c r="A176">
        <f t="shared" si="21"/>
        <v>319911.65188831632</v>
      </c>
      <c r="B176">
        <v>175</v>
      </c>
      <c r="C176">
        <f t="shared" si="22"/>
        <v>31.991165188831634</v>
      </c>
      <c r="E176">
        <f t="shared" si="23"/>
        <v>3.5</v>
      </c>
      <c r="F176">
        <f t="shared" si="24"/>
        <v>17527497.050009869</v>
      </c>
      <c r="H176">
        <v>10000</v>
      </c>
      <c r="I176">
        <v>1.76</v>
      </c>
      <c r="J176">
        <f t="shared" si="20"/>
        <v>17600</v>
      </c>
    </row>
    <row r="177" spans="1:10" x14ac:dyDescent="0.15">
      <c r="A177">
        <f t="shared" si="21"/>
        <v>326309.88492608274</v>
      </c>
      <c r="B177">
        <v>176</v>
      </c>
      <c r="C177" s="8">
        <f t="shared" si="22"/>
        <v>32.630988492608274</v>
      </c>
      <c r="E177">
        <f t="shared" si="23"/>
        <v>3.52</v>
      </c>
      <c r="F177">
        <f t="shared" si="24"/>
        <v>19280246.755010854</v>
      </c>
      <c r="H177">
        <v>10000</v>
      </c>
      <c r="I177">
        <v>1.77</v>
      </c>
      <c r="J177">
        <f t="shared" ref="J177:J240" si="25">H177*I177</f>
        <v>17700</v>
      </c>
    </row>
    <row r="178" spans="1:10" x14ac:dyDescent="0.15">
      <c r="A178">
        <f t="shared" si="21"/>
        <v>332836.0826246044</v>
      </c>
      <c r="B178">
        <v>177</v>
      </c>
      <c r="C178">
        <f t="shared" si="22"/>
        <v>33.28360826246044</v>
      </c>
      <c r="E178">
        <f t="shared" si="23"/>
        <v>3.54</v>
      </c>
      <c r="F178">
        <f t="shared" si="24"/>
        <v>21208271.430511944</v>
      </c>
      <c r="H178">
        <v>10000</v>
      </c>
      <c r="I178">
        <v>1.78</v>
      </c>
      <c r="J178">
        <f t="shared" si="25"/>
        <v>17800</v>
      </c>
    </row>
    <row r="179" spans="1:10" x14ac:dyDescent="0.15">
      <c r="A179">
        <f t="shared" si="21"/>
        <v>339492.80427709647</v>
      </c>
      <c r="B179">
        <v>178</v>
      </c>
      <c r="C179">
        <f t="shared" si="22"/>
        <v>33.949280427709645</v>
      </c>
      <c r="E179">
        <f t="shared" si="23"/>
        <v>3.56</v>
      </c>
      <c r="F179">
        <f t="shared" si="24"/>
        <v>23329098.57356314</v>
      </c>
      <c r="H179">
        <v>10000</v>
      </c>
      <c r="I179">
        <v>1.79</v>
      </c>
      <c r="J179">
        <f t="shared" si="25"/>
        <v>17900</v>
      </c>
    </row>
    <row r="180" spans="1:10" x14ac:dyDescent="0.15">
      <c r="A180">
        <f t="shared" si="21"/>
        <v>346282.66036263836</v>
      </c>
      <c r="B180">
        <v>179</v>
      </c>
      <c r="C180">
        <f t="shared" si="22"/>
        <v>34.628266036263838</v>
      </c>
      <c r="E180">
        <f t="shared" si="23"/>
        <v>3.58</v>
      </c>
      <c r="F180">
        <f t="shared" si="24"/>
        <v>25662008.430919457</v>
      </c>
      <c r="H180">
        <v>10000</v>
      </c>
      <c r="I180">
        <v>1.8</v>
      </c>
      <c r="J180">
        <f t="shared" si="25"/>
        <v>18000</v>
      </c>
    </row>
    <row r="181" spans="1:10" x14ac:dyDescent="0.15">
      <c r="A181">
        <f t="shared" si="21"/>
        <v>353208.31356989115</v>
      </c>
      <c r="B181">
        <v>180</v>
      </c>
      <c r="C181">
        <f t="shared" si="22"/>
        <v>35.320831356989117</v>
      </c>
      <c r="E181">
        <f t="shared" si="23"/>
        <v>3.6</v>
      </c>
      <c r="F181">
        <f t="shared" si="24"/>
        <v>28228209.274011403</v>
      </c>
      <c r="H181">
        <v>10000</v>
      </c>
      <c r="I181">
        <v>1.81</v>
      </c>
      <c r="J181">
        <f t="shared" si="25"/>
        <v>18100</v>
      </c>
    </row>
    <row r="182" spans="1:10" x14ac:dyDescent="0.15">
      <c r="A182">
        <f t="shared" si="21"/>
        <v>360272.47984128899</v>
      </c>
      <c r="B182">
        <v>181</v>
      </c>
      <c r="C182">
        <f t="shared" si="22"/>
        <v>36.027247984128898</v>
      </c>
      <c r="E182">
        <f t="shared" si="23"/>
        <v>3.62</v>
      </c>
      <c r="F182">
        <f t="shared" si="24"/>
        <v>31051030.201412547</v>
      </c>
      <c r="H182">
        <v>10000</v>
      </c>
      <c r="I182">
        <v>1.82</v>
      </c>
      <c r="J182">
        <f t="shared" si="25"/>
        <v>18200</v>
      </c>
    </row>
    <row r="183" spans="1:10" x14ac:dyDescent="0.15">
      <c r="A183">
        <f t="shared" si="21"/>
        <v>367477.92943811481</v>
      </c>
      <c r="B183">
        <v>182</v>
      </c>
      <c r="C183">
        <f t="shared" si="22"/>
        <v>36.747792943811483</v>
      </c>
      <c r="E183">
        <f t="shared" si="23"/>
        <v>3.64</v>
      </c>
      <c r="F183">
        <f t="shared" si="24"/>
        <v>34156133.221553802</v>
      </c>
      <c r="H183">
        <v>10000</v>
      </c>
      <c r="I183">
        <v>1.83</v>
      </c>
      <c r="J183">
        <f t="shared" si="25"/>
        <v>18300</v>
      </c>
    </row>
    <row r="184" spans="1:10" x14ac:dyDescent="0.15">
      <c r="A184">
        <f t="shared" si="21"/>
        <v>374827.48802687693</v>
      </c>
      <c r="B184">
        <v>183</v>
      </c>
      <c r="C184">
        <f t="shared" si="22"/>
        <v>37.482748802687695</v>
      </c>
      <c r="E184">
        <f t="shared" si="23"/>
        <v>3.66</v>
      </c>
      <c r="F184">
        <f t="shared" si="24"/>
        <v>37571746.543709189</v>
      </c>
      <c r="H184">
        <v>10000</v>
      </c>
      <c r="I184">
        <v>1.84</v>
      </c>
      <c r="J184">
        <f t="shared" si="25"/>
        <v>18400</v>
      </c>
    </row>
    <row r="185" spans="1:10" x14ac:dyDescent="0.15">
      <c r="A185">
        <f t="shared" si="21"/>
        <v>382324.03778741456</v>
      </c>
      <c r="B185">
        <v>184</v>
      </c>
      <c r="C185">
        <f t="shared" si="22"/>
        <v>38.232403778741457</v>
      </c>
      <c r="E185">
        <f t="shared" si="23"/>
        <v>3.68</v>
      </c>
      <c r="F185">
        <f t="shared" si="24"/>
        <v>41328921.1980801</v>
      </c>
      <c r="H185">
        <v>10000</v>
      </c>
      <c r="I185">
        <v>1.85</v>
      </c>
      <c r="J185">
        <f t="shared" si="25"/>
        <v>18500</v>
      </c>
    </row>
    <row r="186" spans="1:10" x14ac:dyDescent="0.15">
      <c r="A186">
        <f t="shared" si="21"/>
        <v>389970.51854316285</v>
      </c>
      <c r="B186">
        <v>185</v>
      </c>
      <c r="C186">
        <f t="shared" si="22"/>
        <v>38.997051854316283</v>
      </c>
      <c r="E186">
        <f t="shared" si="23"/>
        <v>3.7</v>
      </c>
      <c r="F186">
        <f t="shared" si="24"/>
        <v>45461813.317888118</v>
      </c>
      <c r="H186">
        <v>10000</v>
      </c>
      <c r="I186">
        <v>1.86</v>
      </c>
      <c r="J186">
        <f t="shared" si="25"/>
        <v>18600</v>
      </c>
    </row>
    <row r="187" spans="1:10" x14ac:dyDescent="0.15">
      <c r="A187">
        <f t="shared" si="21"/>
        <v>397769.92891402612</v>
      </c>
      <c r="B187">
        <v>186</v>
      </c>
      <c r="C187">
        <f t="shared" si="22"/>
        <v>39.776992891402614</v>
      </c>
      <c r="E187">
        <f t="shared" si="23"/>
        <v>3.72</v>
      </c>
      <c r="F187">
        <f t="shared" si="24"/>
        <v>50007994.649676934</v>
      </c>
      <c r="H187">
        <v>10000</v>
      </c>
      <c r="I187">
        <v>1.87</v>
      </c>
      <c r="J187">
        <f t="shared" si="25"/>
        <v>18700</v>
      </c>
    </row>
    <row r="188" spans="1:10" x14ac:dyDescent="0.15">
      <c r="A188">
        <f t="shared" si="21"/>
        <v>405725.32749230659</v>
      </c>
      <c r="B188">
        <v>187</v>
      </c>
      <c r="C188">
        <f t="shared" si="22"/>
        <v>40.57253274923066</v>
      </c>
      <c r="E188">
        <f t="shared" si="23"/>
        <v>3.74</v>
      </c>
      <c r="F188">
        <f t="shared" si="24"/>
        <v>55008794.114644639</v>
      </c>
      <c r="H188">
        <v>10000</v>
      </c>
      <c r="I188">
        <v>1.88</v>
      </c>
      <c r="J188">
        <f t="shared" si="25"/>
        <v>18800</v>
      </c>
    </row>
    <row r="189" spans="1:10" x14ac:dyDescent="0.15">
      <c r="A189">
        <f t="shared" si="21"/>
        <v>413839.8340421528</v>
      </c>
      <c r="B189">
        <v>188</v>
      </c>
      <c r="C189">
        <f t="shared" si="22"/>
        <v>41.383983404215279</v>
      </c>
      <c r="E189">
        <f t="shared" si="23"/>
        <v>3.7600000000000002</v>
      </c>
      <c r="F189">
        <f t="shared" si="24"/>
        <v>60509673.526109092</v>
      </c>
      <c r="H189">
        <v>10000</v>
      </c>
      <c r="I189">
        <v>1.89</v>
      </c>
      <c r="J189">
        <f t="shared" si="25"/>
        <v>18900</v>
      </c>
    </row>
    <row r="190" spans="1:10" x14ac:dyDescent="0.15">
      <c r="A190">
        <f t="shared" si="21"/>
        <v>422116.63072299579</v>
      </c>
      <c r="B190">
        <v>189</v>
      </c>
      <c r="C190">
        <f t="shared" si="22"/>
        <v>42.211663072299579</v>
      </c>
      <c r="E190">
        <f t="shared" si="23"/>
        <v>3.7800000000000002</v>
      </c>
      <c r="F190">
        <f t="shared" si="24"/>
        <v>66560640.878720015</v>
      </c>
      <c r="H190">
        <v>10000</v>
      </c>
      <c r="I190">
        <v>1.9</v>
      </c>
      <c r="J190">
        <f t="shared" si="25"/>
        <v>19000</v>
      </c>
    </row>
    <row r="191" spans="1:10" x14ac:dyDescent="0.15">
      <c r="A191">
        <f t="shared" si="21"/>
        <v>430558.96333745582</v>
      </c>
      <c r="B191">
        <v>190</v>
      </c>
      <c r="C191">
        <f t="shared" si="22"/>
        <v>43.055896333745579</v>
      </c>
      <c r="E191">
        <f t="shared" si="23"/>
        <v>3.8000000000000003</v>
      </c>
      <c r="F191">
        <f t="shared" si="24"/>
        <v>73216704.966592029</v>
      </c>
      <c r="H191">
        <v>10000</v>
      </c>
      <c r="I191">
        <v>1.91</v>
      </c>
      <c r="J191">
        <f t="shared" si="25"/>
        <v>19100</v>
      </c>
    </row>
    <row r="192" spans="1:10" x14ac:dyDescent="0.15">
      <c r="A192">
        <f t="shared" si="21"/>
        <v>439170.14260420483</v>
      </c>
      <c r="B192">
        <v>191</v>
      </c>
      <c r="C192">
        <f t="shared" si="22"/>
        <v>43.91701426042048</v>
      </c>
      <c r="E192">
        <f t="shared" si="23"/>
        <v>3.8200000000000003</v>
      </c>
      <c r="F192">
        <f t="shared" si="24"/>
        <v>80538375.463251218</v>
      </c>
      <c r="H192">
        <v>10000</v>
      </c>
      <c r="I192">
        <v>1.92</v>
      </c>
      <c r="J192">
        <f t="shared" si="25"/>
        <v>19200</v>
      </c>
    </row>
    <row r="193" spans="1:10" x14ac:dyDescent="0.15">
      <c r="A193">
        <f t="shared" si="21"/>
        <v>447953.54545628896</v>
      </c>
      <c r="B193">
        <v>192</v>
      </c>
      <c r="C193">
        <f t="shared" si="22"/>
        <v>44.795354545628896</v>
      </c>
      <c r="E193">
        <f t="shared" si="23"/>
        <v>3.84</v>
      </c>
      <c r="F193">
        <f t="shared" si="24"/>
        <v>88592213.00957635</v>
      </c>
      <c r="H193">
        <v>10000</v>
      </c>
      <c r="I193">
        <v>1.93</v>
      </c>
      <c r="J193">
        <f t="shared" si="25"/>
        <v>19300</v>
      </c>
    </row>
    <row r="194" spans="1:10" x14ac:dyDescent="0.15">
      <c r="A194">
        <f t="shared" si="21"/>
        <v>456912.61636541475</v>
      </c>
      <c r="B194">
        <v>193</v>
      </c>
      <c r="C194">
        <f t="shared" si="22"/>
        <v>45.691261636541476</v>
      </c>
      <c r="E194">
        <f t="shared" si="23"/>
        <v>3.86</v>
      </c>
      <c r="F194">
        <f t="shared" si="24"/>
        <v>97451434.310534</v>
      </c>
      <c r="H194">
        <v>10000</v>
      </c>
      <c r="I194">
        <v>1.94</v>
      </c>
      <c r="J194">
        <f t="shared" si="25"/>
        <v>19400</v>
      </c>
    </row>
    <row r="195" spans="1:10" x14ac:dyDescent="0.15">
      <c r="A195">
        <f t="shared" ref="A195:A258" si="26">10000*C195</f>
        <v>466050.86869272304</v>
      </c>
      <c r="B195">
        <v>194</v>
      </c>
      <c r="C195">
        <f t="shared" ref="C195:C258" si="27">(1+0.02)^B195</f>
        <v>46.605086869272306</v>
      </c>
      <c r="E195">
        <f t="shared" ref="E195:E258" si="28">B195*0.02</f>
        <v>3.88</v>
      </c>
      <c r="F195">
        <f t="shared" si="24"/>
        <v>107196577.7415874</v>
      </c>
      <c r="H195">
        <v>10000</v>
      </c>
      <c r="I195">
        <v>1.95</v>
      </c>
      <c r="J195">
        <f t="shared" si="25"/>
        <v>19500</v>
      </c>
    </row>
    <row r="196" spans="1:10" x14ac:dyDescent="0.15">
      <c r="A196">
        <f t="shared" si="26"/>
        <v>475371.88606657751</v>
      </c>
      <c r="B196">
        <v>195</v>
      </c>
      <c r="C196">
        <f t="shared" si="27"/>
        <v>47.53718860665775</v>
      </c>
      <c r="E196">
        <f t="shared" si="28"/>
        <v>3.9</v>
      </c>
      <c r="F196">
        <f t="shared" ref="F196:F259" si="29">1.1^B196</f>
        <v>117916235.51574618</v>
      </c>
      <c r="H196">
        <v>10000</v>
      </c>
      <c r="I196">
        <v>1.96</v>
      </c>
      <c r="J196">
        <f t="shared" si="25"/>
        <v>19600</v>
      </c>
    </row>
    <row r="197" spans="1:10" x14ac:dyDescent="0.15">
      <c r="A197">
        <f t="shared" si="26"/>
        <v>484879.323787909</v>
      </c>
      <c r="B197">
        <v>196</v>
      </c>
      <c r="C197">
        <f t="shared" si="27"/>
        <v>48.487932378790902</v>
      </c>
      <c r="E197">
        <f t="shared" si="28"/>
        <v>3.92</v>
      </c>
      <c r="F197">
        <f t="shared" si="29"/>
        <v>129707859.06732078</v>
      </c>
      <c r="H197">
        <v>10000</v>
      </c>
      <c r="I197">
        <v>1.97</v>
      </c>
      <c r="J197">
        <f t="shared" si="25"/>
        <v>19700</v>
      </c>
    </row>
    <row r="198" spans="1:10" x14ac:dyDescent="0.15">
      <c r="A198">
        <f t="shared" si="26"/>
        <v>494576.91026366723</v>
      </c>
      <c r="B198">
        <v>197</v>
      </c>
      <c r="C198">
        <f t="shared" si="27"/>
        <v>49.457691026366724</v>
      </c>
      <c r="E198">
        <f t="shared" si="28"/>
        <v>3.94</v>
      </c>
      <c r="F198">
        <f t="shared" si="29"/>
        <v>142678644.97405288</v>
      </c>
      <c r="H198">
        <v>10000</v>
      </c>
      <c r="I198">
        <v>1.98</v>
      </c>
      <c r="J198">
        <f t="shared" si="25"/>
        <v>19800</v>
      </c>
    </row>
    <row r="199" spans="1:10" x14ac:dyDescent="0.15">
      <c r="A199">
        <f t="shared" si="26"/>
        <v>504468.44846894057</v>
      </c>
      <c r="B199">
        <v>198</v>
      </c>
      <c r="C199">
        <f t="shared" si="27"/>
        <v>50.446844846894059</v>
      </c>
      <c r="E199">
        <f t="shared" si="28"/>
        <v>3.96</v>
      </c>
      <c r="F199">
        <f t="shared" si="29"/>
        <v>156946509.47145817</v>
      </c>
      <c r="H199">
        <v>10000</v>
      </c>
      <c r="I199">
        <v>1.99</v>
      </c>
      <c r="J199">
        <f t="shared" si="25"/>
        <v>19900</v>
      </c>
    </row>
    <row r="200" spans="1:10" x14ac:dyDescent="0.15">
      <c r="A200">
        <f t="shared" si="26"/>
        <v>514557.81743831933</v>
      </c>
      <c r="B200">
        <v>199</v>
      </c>
      <c r="C200">
        <f t="shared" si="27"/>
        <v>51.455781743831935</v>
      </c>
      <c r="E200">
        <f t="shared" si="28"/>
        <v>3.98</v>
      </c>
      <c r="F200">
        <f t="shared" si="29"/>
        <v>172641160.41860402</v>
      </c>
      <c r="H200">
        <v>10000</v>
      </c>
      <c r="I200">
        <v>2</v>
      </c>
      <c r="J200">
        <f t="shared" si="25"/>
        <v>20000</v>
      </c>
    </row>
    <row r="201" spans="1:10" x14ac:dyDescent="0.15">
      <c r="A201">
        <f t="shared" si="26"/>
        <v>524848.97378708585</v>
      </c>
      <c r="B201">
        <v>200</v>
      </c>
      <c r="C201">
        <f t="shared" si="27"/>
        <v>52.484897378708581</v>
      </c>
      <c r="E201">
        <f t="shared" si="28"/>
        <v>4</v>
      </c>
      <c r="F201">
        <f t="shared" si="29"/>
        <v>189905276.46046442</v>
      </c>
      <c r="H201">
        <v>10000</v>
      </c>
      <c r="I201">
        <v>2.0099999999999998</v>
      </c>
      <c r="J201">
        <f t="shared" si="25"/>
        <v>20099.999999999996</v>
      </c>
    </row>
    <row r="202" spans="1:10" x14ac:dyDescent="0.15">
      <c r="A202">
        <f t="shared" si="26"/>
        <v>535345.95326282736</v>
      </c>
      <c r="B202">
        <v>201</v>
      </c>
      <c r="C202">
        <f t="shared" si="27"/>
        <v>53.534595326282741</v>
      </c>
      <c r="E202">
        <f t="shared" si="28"/>
        <v>4.0200000000000005</v>
      </c>
      <c r="F202">
        <f t="shared" si="29"/>
        <v>208895804.10651088</v>
      </c>
      <c r="H202">
        <v>10000</v>
      </c>
      <c r="I202">
        <v>2.02</v>
      </c>
      <c r="J202">
        <f t="shared" si="25"/>
        <v>20200</v>
      </c>
    </row>
    <row r="203" spans="1:10" x14ac:dyDescent="0.15">
      <c r="A203">
        <f t="shared" si="26"/>
        <v>546052.87232808408</v>
      </c>
      <c r="B203">
        <v>202</v>
      </c>
      <c r="C203">
        <f t="shared" si="27"/>
        <v>54.605287232808408</v>
      </c>
      <c r="E203">
        <f t="shared" si="28"/>
        <v>4.04</v>
      </c>
      <c r="F203">
        <f t="shared" si="29"/>
        <v>229785384.51716197</v>
      </c>
      <c r="H203">
        <v>10000</v>
      </c>
      <c r="I203">
        <v>2.0299999999999998</v>
      </c>
      <c r="J203">
        <f t="shared" si="25"/>
        <v>20299.999999999996</v>
      </c>
    </row>
    <row r="204" spans="1:10" x14ac:dyDescent="0.15">
      <c r="A204">
        <f t="shared" si="26"/>
        <v>556973.9297746456</v>
      </c>
      <c r="B204">
        <v>203</v>
      </c>
      <c r="C204">
        <f t="shared" si="27"/>
        <v>55.69739297746456</v>
      </c>
      <c r="E204">
        <f t="shared" si="28"/>
        <v>4.0600000000000005</v>
      </c>
      <c r="F204">
        <f t="shared" si="29"/>
        <v>252763922.96887818</v>
      </c>
      <c r="H204">
        <v>10000</v>
      </c>
      <c r="I204">
        <v>2.04</v>
      </c>
      <c r="J204">
        <f t="shared" si="25"/>
        <v>20400</v>
      </c>
    </row>
    <row r="205" spans="1:10" x14ac:dyDescent="0.15">
      <c r="A205">
        <f t="shared" si="26"/>
        <v>568113.40837013861</v>
      </c>
      <c r="B205">
        <v>204</v>
      </c>
      <c r="C205">
        <f t="shared" si="27"/>
        <v>56.811340837013866</v>
      </c>
      <c r="E205">
        <f t="shared" si="28"/>
        <v>4.08</v>
      </c>
      <c r="F205">
        <f t="shared" si="29"/>
        <v>278040315.26576596</v>
      </c>
      <c r="H205">
        <v>10000</v>
      </c>
      <c r="I205">
        <v>2.0499999999999998</v>
      </c>
      <c r="J205">
        <f t="shared" si="25"/>
        <v>20500</v>
      </c>
    </row>
    <row r="206" spans="1:10" x14ac:dyDescent="0.15">
      <c r="A206">
        <f t="shared" si="26"/>
        <v>579475.67653754144</v>
      </c>
      <c r="B206">
        <v>205</v>
      </c>
      <c r="C206">
        <f t="shared" si="27"/>
        <v>57.947567653754142</v>
      </c>
      <c r="E206">
        <f t="shared" si="28"/>
        <v>4.0999999999999996</v>
      </c>
      <c r="F206">
        <f t="shared" si="29"/>
        <v>305844346.7923426</v>
      </c>
      <c r="H206">
        <v>10000</v>
      </c>
      <c r="I206">
        <v>2.06</v>
      </c>
      <c r="J206">
        <f t="shared" si="25"/>
        <v>20600</v>
      </c>
    </row>
    <row r="207" spans="1:10" x14ac:dyDescent="0.15">
      <c r="A207">
        <f t="shared" si="26"/>
        <v>591065.1900682922</v>
      </c>
      <c r="B207">
        <v>206</v>
      </c>
      <c r="C207">
        <f t="shared" si="27"/>
        <v>59.106519006829224</v>
      </c>
      <c r="E207">
        <f t="shared" si="28"/>
        <v>4.12</v>
      </c>
      <c r="F207">
        <f t="shared" si="29"/>
        <v>336428781.47157693</v>
      </c>
      <c r="H207">
        <v>10000</v>
      </c>
      <c r="I207">
        <v>2.0699999999999998</v>
      </c>
      <c r="J207">
        <f t="shared" si="25"/>
        <v>20700</v>
      </c>
    </row>
    <row r="208" spans="1:10" x14ac:dyDescent="0.15">
      <c r="A208">
        <f t="shared" si="26"/>
        <v>602886.49386965798</v>
      </c>
      <c r="B208">
        <v>207</v>
      </c>
      <c r="C208">
        <f t="shared" si="27"/>
        <v>60.288649386965794</v>
      </c>
      <c r="E208">
        <f t="shared" si="28"/>
        <v>4.1399999999999997</v>
      </c>
      <c r="F208">
        <f t="shared" si="29"/>
        <v>370071659.6187346</v>
      </c>
      <c r="H208">
        <v>10000</v>
      </c>
      <c r="I208">
        <v>2.08</v>
      </c>
      <c r="J208">
        <f t="shared" si="25"/>
        <v>20800</v>
      </c>
    </row>
    <row r="209" spans="1:10" x14ac:dyDescent="0.15">
      <c r="A209">
        <f t="shared" si="26"/>
        <v>614944.2237470512</v>
      </c>
      <c r="B209">
        <v>208</v>
      </c>
      <c r="C209">
        <f t="shared" si="27"/>
        <v>61.494422374705117</v>
      </c>
      <c r="E209">
        <f t="shared" si="28"/>
        <v>4.16</v>
      </c>
      <c r="F209">
        <f t="shared" si="29"/>
        <v>407078825.58060813</v>
      </c>
      <c r="H209">
        <v>10000</v>
      </c>
      <c r="I209">
        <v>2.09</v>
      </c>
      <c r="J209">
        <f t="shared" si="25"/>
        <v>20900</v>
      </c>
    </row>
    <row r="210" spans="1:10" x14ac:dyDescent="0.15">
      <c r="A210">
        <f t="shared" si="26"/>
        <v>627243.10822199227</v>
      </c>
      <c r="B210">
        <v>209</v>
      </c>
      <c r="C210">
        <f t="shared" si="27"/>
        <v>62.724310822199222</v>
      </c>
      <c r="E210">
        <f t="shared" si="28"/>
        <v>4.18</v>
      </c>
      <c r="F210">
        <f t="shared" si="29"/>
        <v>447786708.13866889</v>
      </c>
      <c r="H210">
        <v>10000</v>
      </c>
      <c r="I210">
        <v>2.1</v>
      </c>
      <c r="J210">
        <f t="shared" si="25"/>
        <v>21000</v>
      </c>
    </row>
    <row r="211" spans="1:10" x14ac:dyDescent="0.15">
      <c r="A211">
        <f t="shared" si="26"/>
        <v>639787.97038643202</v>
      </c>
      <c r="B211">
        <v>210</v>
      </c>
      <c r="C211" s="8">
        <f t="shared" si="27"/>
        <v>63.978797038643201</v>
      </c>
      <c r="E211">
        <f t="shared" si="28"/>
        <v>4.2</v>
      </c>
      <c r="F211">
        <f t="shared" si="29"/>
        <v>492565378.95253581</v>
      </c>
      <c r="H211">
        <v>10000</v>
      </c>
      <c r="I211">
        <v>2.11</v>
      </c>
      <c r="J211">
        <f t="shared" si="25"/>
        <v>21100</v>
      </c>
    </row>
    <row r="212" spans="1:10" x14ac:dyDescent="0.15">
      <c r="A212">
        <f t="shared" si="26"/>
        <v>652583.7297941607</v>
      </c>
      <c r="B212">
        <v>211</v>
      </c>
      <c r="C212">
        <f t="shared" si="27"/>
        <v>65.258372979416066</v>
      </c>
      <c r="E212">
        <f t="shared" si="28"/>
        <v>4.22</v>
      </c>
      <c r="F212">
        <f t="shared" si="29"/>
        <v>541821916.84778965</v>
      </c>
      <c r="H212">
        <v>10000</v>
      </c>
      <c r="I212">
        <v>2.12</v>
      </c>
      <c r="J212">
        <f t="shared" si="25"/>
        <v>21200</v>
      </c>
    </row>
    <row r="213" spans="1:10" x14ac:dyDescent="0.15">
      <c r="A213">
        <f t="shared" si="26"/>
        <v>665635.40439004381</v>
      </c>
      <c r="B213">
        <v>212</v>
      </c>
      <c r="C213">
        <f t="shared" si="27"/>
        <v>66.563540439004385</v>
      </c>
      <c r="E213">
        <f t="shared" si="28"/>
        <v>4.24</v>
      </c>
      <c r="F213">
        <f t="shared" si="29"/>
        <v>596004108.53256845</v>
      </c>
      <c r="H213">
        <v>10000</v>
      </c>
      <c r="I213">
        <v>2.13</v>
      </c>
      <c r="J213">
        <f t="shared" si="25"/>
        <v>21300</v>
      </c>
    </row>
    <row r="214" spans="1:10" x14ac:dyDescent="0.15">
      <c r="A214">
        <f t="shared" si="26"/>
        <v>678948.1124778447</v>
      </c>
      <c r="B214">
        <v>213</v>
      </c>
      <c r="C214">
        <f t="shared" si="27"/>
        <v>67.894811247784475</v>
      </c>
      <c r="E214">
        <f t="shared" si="28"/>
        <v>4.26</v>
      </c>
      <c r="F214">
        <f t="shared" si="29"/>
        <v>655604519.3858254</v>
      </c>
      <c r="H214">
        <v>10000</v>
      </c>
      <c r="I214">
        <v>2.14</v>
      </c>
      <c r="J214">
        <f t="shared" si="25"/>
        <v>21400</v>
      </c>
    </row>
    <row r="215" spans="1:10" x14ac:dyDescent="0.15">
      <c r="A215">
        <f t="shared" si="26"/>
        <v>692527.07472740172</v>
      </c>
      <c r="B215">
        <v>214</v>
      </c>
      <c r="C215">
        <f t="shared" si="27"/>
        <v>69.25270747274017</v>
      </c>
      <c r="E215">
        <f t="shared" si="28"/>
        <v>4.28</v>
      </c>
      <c r="F215">
        <f t="shared" si="29"/>
        <v>721164971.32440805</v>
      </c>
      <c r="H215">
        <v>10000</v>
      </c>
      <c r="I215">
        <v>2.15</v>
      </c>
      <c r="J215">
        <f t="shared" si="25"/>
        <v>21500</v>
      </c>
    </row>
    <row r="216" spans="1:10" x14ac:dyDescent="0.15">
      <c r="A216">
        <f t="shared" si="26"/>
        <v>706377.61622194957</v>
      </c>
      <c r="B216">
        <v>215</v>
      </c>
      <c r="C216">
        <f t="shared" si="27"/>
        <v>70.637761622194958</v>
      </c>
      <c r="E216">
        <f t="shared" si="28"/>
        <v>4.3</v>
      </c>
      <c r="F216">
        <f t="shared" si="29"/>
        <v>793281468.45684886</v>
      </c>
      <c r="H216">
        <v>10000</v>
      </c>
      <c r="I216">
        <v>2.16</v>
      </c>
      <c r="J216">
        <f t="shared" si="25"/>
        <v>21600</v>
      </c>
    </row>
    <row r="217" spans="1:10" x14ac:dyDescent="0.15">
      <c r="A217">
        <f t="shared" si="26"/>
        <v>720505.16854638862</v>
      </c>
      <c r="B217">
        <v>216</v>
      </c>
      <c r="C217">
        <f t="shared" si="27"/>
        <v>72.050516854638857</v>
      </c>
      <c r="E217">
        <f t="shared" si="28"/>
        <v>4.32</v>
      </c>
      <c r="F217">
        <f t="shared" si="29"/>
        <v>872609615.30253375</v>
      </c>
      <c r="H217">
        <v>10000</v>
      </c>
      <c r="I217">
        <v>2.17</v>
      </c>
      <c r="J217">
        <f t="shared" si="25"/>
        <v>21700</v>
      </c>
    </row>
    <row r="218" spans="1:10" x14ac:dyDescent="0.15">
      <c r="A218">
        <f t="shared" si="26"/>
        <v>734915.27191731648</v>
      </c>
      <c r="B218">
        <v>217</v>
      </c>
      <c r="C218">
        <f t="shared" si="27"/>
        <v>73.491527191731649</v>
      </c>
      <c r="E218">
        <f t="shared" si="28"/>
        <v>4.34</v>
      </c>
      <c r="F218">
        <f t="shared" si="29"/>
        <v>959870576.83278728</v>
      </c>
      <c r="H218">
        <v>10000</v>
      </c>
      <c r="I218">
        <v>2.1800000000000002</v>
      </c>
      <c r="J218">
        <f t="shared" si="25"/>
        <v>21800</v>
      </c>
    </row>
    <row r="219" spans="1:10" x14ac:dyDescent="0.15">
      <c r="A219">
        <f t="shared" si="26"/>
        <v>749613.57735566283</v>
      </c>
      <c r="B219">
        <v>218</v>
      </c>
      <c r="C219">
        <f t="shared" si="27"/>
        <v>74.961357735566281</v>
      </c>
      <c r="E219">
        <f t="shared" si="28"/>
        <v>4.3600000000000003</v>
      </c>
      <c r="F219">
        <f t="shared" si="29"/>
        <v>1055857634.5160661</v>
      </c>
      <c r="H219">
        <v>10000</v>
      </c>
      <c r="I219">
        <v>2.19</v>
      </c>
      <c r="J219">
        <f t="shared" si="25"/>
        <v>21900</v>
      </c>
    </row>
    <row r="220" spans="1:10" x14ac:dyDescent="0.15">
      <c r="A220">
        <f t="shared" si="26"/>
        <v>764605.84890277591</v>
      </c>
      <c r="B220">
        <v>219</v>
      </c>
      <c r="C220">
        <f t="shared" si="27"/>
        <v>76.460584890277588</v>
      </c>
      <c r="E220">
        <f t="shared" si="28"/>
        <v>4.38</v>
      </c>
      <c r="F220">
        <f t="shared" si="29"/>
        <v>1161443397.9676728</v>
      </c>
      <c r="H220">
        <v>10000</v>
      </c>
      <c r="I220">
        <v>2.2000000000000002</v>
      </c>
      <c r="J220">
        <f t="shared" si="25"/>
        <v>22000</v>
      </c>
    </row>
    <row r="221" spans="1:10" x14ac:dyDescent="0.15">
      <c r="A221">
        <f t="shared" si="26"/>
        <v>779897.9658808317</v>
      </c>
      <c r="B221">
        <v>220</v>
      </c>
      <c r="C221">
        <f t="shared" si="27"/>
        <v>77.989796588083166</v>
      </c>
      <c r="E221">
        <f t="shared" si="28"/>
        <v>4.4000000000000004</v>
      </c>
      <c r="F221">
        <f t="shared" si="29"/>
        <v>1277587737.7644401</v>
      </c>
      <c r="H221">
        <v>10000</v>
      </c>
      <c r="I221">
        <v>2.21</v>
      </c>
      <c r="J221">
        <f t="shared" si="25"/>
        <v>22100</v>
      </c>
    </row>
    <row r="222" spans="1:10" x14ac:dyDescent="0.15">
      <c r="A222">
        <f t="shared" si="26"/>
        <v>795495.92519844824</v>
      </c>
      <c r="B222">
        <v>221</v>
      </c>
      <c r="C222">
        <f t="shared" si="27"/>
        <v>79.549592519844822</v>
      </c>
      <c r="E222">
        <f t="shared" si="28"/>
        <v>4.42</v>
      </c>
      <c r="F222">
        <f t="shared" si="29"/>
        <v>1405346511.540884</v>
      </c>
      <c r="H222">
        <v>10000</v>
      </c>
      <c r="I222">
        <v>2.2200000000000002</v>
      </c>
      <c r="J222">
        <f t="shared" si="25"/>
        <v>22200.000000000004</v>
      </c>
    </row>
    <row r="223" spans="1:10" x14ac:dyDescent="0.15">
      <c r="A223">
        <f t="shared" si="26"/>
        <v>811405.8437024171</v>
      </c>
      <c r="B223">
        <v>222</v>
      </c>
      <c r="C223">
        <f t="shared" si="27"/>
        <v>81.140584370241712</v>
      </c>
      <c r="E223">
        <f t="shared" si="28"/>
        <v>4.4400000000000004</v>
      </c>
      <c r="F223">
        <f t="shared" si="29"/>
        <v>1545881162.694973</v>
      </c>
      <c r="H223">
        <v>10000</v>
      </c>
      <c r="I223">
        <v>2.23</v>
      </c>
      <c r="J223">
        <f t="shared" si="25"/>
        <v>22300</v>
      </c>
    </row>
    <row r="224" spans="1:10" x14ac:dyDescent="0.15">
      <c r="A224">
        <f t="shared" si="26"/>
        <v>827633.96057646535</v>
      </c>
      <c r="B224">
        <v>223</v>
      </c>
      <c r="C224">
        <f t="shared" si="27"/>
        <v>82.763396057646531</v>
      </c>
      <c r="E224">
        <f t="shared" si="28"/>
        <v>4.46</v>
      </c>
      <c r="F224">
        <f t="shared" si="29"/>
        <v>1700469278.9644701</v>
      </c>
      <c r="H224">
        <v>10000</v>
      </c>
      <c r="I224">
        <v>2.2400000000000002</v>
      </c>
      <c r="J224">
        <f t="shared" si="25"/>
        <v>22400.000000000004</v>
      </c>
    </row>
    <row r="225" spans="1:10" x14ac:dyDescent="0.15">
      <c r="A225">
        <f t="shared" si="26"/>
        <v>844186.63978799467</v>
      </c>
      <c r="B225">
        <v>224</v>
      </c>
      <c r="C225">
        <f t="shared" si="27"/>
        <v>84.418663978799472</v>
      </c>
      <c r="E225">
        <f t="shared" si="28"/>
        <v>4.4800000000000004</v>
      </c>
      <c r="F225">
        <f t="shared" si="29"/>
        <v>1870516206.8609173</v>
      </c>
      <c r="H225">
        <v>10000</v>
      </c>
      <c r="I225">
        <v>2.25</v>
      </c>
      <c r="J225">
        <f t="shared" si="25"/>
        <v>22500</v>
      </c>
    </row>
    <row r="226" spans="1:10" x14ac:dyDescent="0.15">
      <c r="A226">
        <f t="shared" si="26"/>
        <v>861070.37258375471</v>
      </c>
      <c r="B226">
        <v>225</v>
      </c>
      <c r="C226">
        <f t="shared" si="27"/>
        <v>86.10703725837547</v>
      </c>
      <c r="E226">
        <f t="shared" si="28"/>
        <v>4.5</v>
      </c>
      <c r="F226">
        <f t="shared" si="29"/>
        <v>2057567827.547009</v>
      </c>
      <c r="H226">
        <v>10000</v>
      </c>
      <c r="I226">
        <v>2.2599999999999998</v>
      </c>
      <c r="J226">
        <f t="shared" si="25"/>
        <v>22599.999999999996</v>
      </c>
    </row>
    <row r="227" spans="1:10" x14ac:dyDescent="0.15">
      <c r="A227">
        <f t="shared" si="26"/>
        <v>878291.78003542963</v>
      </c>
      <c r="B227">
        <v>226</v>
      </c>
      <c r="C227">
        <f t="shared" si="27"/>
        <v>87.829178003542964</v>
      </c>
      <c r="E227">
        <f t="shared" si="28"/>
        <v>4.5200000000000005</v>
      </c>
      <c r="F227">
        <f t="shared" si="29"/>
        <v>2263324610.3017101</v>
      </c>
      <c r="H227">
        <v>10000</v>
      </c>
      <c r="I227">
        <v>2.27</v>
      </c>
      <c r="J227">
        <f t="shared" si="25"/>
        <v>22700</v>
      </c>
    </row>
    <row r="228" spans="1:10" x14ac:dyDescent="0.15">
      <c r="A228">
        <f t="shared" si="26"/>
        <v>895857.61563613825</v>
      </c>
      <c r="B228">
        <v>227</v>
      </c>
      <c r="C228">
        <f t="shared" si="27"/>
        <v>89.585761563613829</v>
      </c>
      <c r="E228">
        <f t="shared" si="28"/>
        <v>4.54</v>
      </c>
      <c r="F228">
        <f t="shared" si="29"/>
        <v>2489657071.3318815</v>
      </c>
      <c r="H228">
        <v>10000</v>
      </c>
      <c r="I228">
        <v>2.2799999999999998</v>
      </c>
      <c r="J228">
        <f t="shared" si="25"/>
        <v>22799.999999999996</v>
      </c>
    </row>
    <row r="229" spans="1:10" x14ac:dyDescent="0.15">
      <c r="A229">
        <f t="shared" si="26"/>
        <v>913774.76794886112</v>
      </c>
      <c r="B229">
        <v>228</v>
      </c>
      <c r="C229">
        <f t="shared" si="27"/>
        <v>91.377476794886107</v>
      </c>
      <c r="E229">
        <f t="shared" si="28"/>
        <v>4.5600000000000005</v>
      </c>
      <c r="F229">
        <f t="shared" si="29"/>
        <v>2738622778.4650698</v>
      </c>
      <c r="H229">
        <v>10000</v>
      </c>
      <c r="I229">
        <v>2.29</v>
      </c>
      <c r="J229">
        <f t="shared" si="25"/>
        <v>22900</v>
      </c>
    </row>
    <row r="230" spans="1:10" x14ac:dyDescent="0.15">
      <c r="A230">
        <f t="shared" si="26"/>
        <v>932050.26330783835</v>
      </c>
      <c r="B230">
        <v>229</v>
      </c>
      <c r="C230">
        <f t="shared" si="27"/>
        <v>93.205026330783838</v>
      </c>
      <c r="E230">
        <f t="shared" si="28"/>
        <v>4.58</v>
      </c>
      <c r="F230">
        <f t="shared" si="29"/>
        <v>3012485056.3115768</v>
      </c>
      <c r="H230">
        <v>10000</v>
      </c>
      <c r="I230">
        <v>2.2999999999999998</v>
      </c>
      <c r="J230">
        <f t="shared" si="25"/>
        <v>23000</v>
      </c>
    </row>
    <row r="231" spans="1:10" x14ac:dyDescent="0.15">
      <c r="A231">
        <f t="shared" si="26"/>
        <v>950691.26857399521</v>
      </c>
      <c r="B231">
        <v>230</v>
      </c>
      <c r="C231">
        <f t="shared" si="27"/>
        <v>95.069126857399525</v>
      </c>
      <c r="E231">
        <f t="shared" si="28"/>
        <v>4.6000000000000005</v>
      </c>
      <c r="F231">
        <f t="shared" si="29"/>
        <v>3313733561.9427347</v>
      </c>
      <c r="H231">
        <v>10000</v>
      </c>
      <c r="I231">
        <v>2.31</v>
      </c>
      <c r="J231">
        <f t="shared" si="25"/>
        <v>23100</v>
      </c>
    </row>
    <row r="232" spans="1:10" x14ac:dyDescent="0.15">
      <c r="A232">
        <f t="shared" si="26"/>
        <v>969705.09394547483</v>
      </c>
      <c r="B232">
        <v>231</v>
      </c>
      <c r="C232">
        <f t="shared" si="27"/>
        <v>96.970509394547477</v>
      </c>
      <c r="E232">
        <f t="shared" si="28"/>
        <v>4.62</v>
      </c>
      <c r="F232">
        <f t="shared" si="29"/>
        <v>3645106918.1370087</v>
      </c>
      <c r="H232">
        <v>10000</v>
      </c>
      <c r="I232">
        <v>2.3199999999999998</v>
      </c>
      <c r="J232">
        <f t="shared" si="25"/>
        <v>23200</v>
      </c>
    </row>
    <row r="233" spans="1:10" x14ac:dyDescent="0.15">
      <c r="A233">
        <f t="shared" si="26"/>
        <v>989099.19582438457</v>
      </c>
      <c r="B233">
        <v>232</v>
      </c>
      <c r="C233">
        <f t="shared" si="27"/>
        <v>98.909919582438462</v>
      </c>
      <c r="E233">
        <f t="shared" si="28"/>
        <v>4.6399999999999997</v>
      </c>
      <c r="F233">
        <f t="shared" si="29"/>
        <v>4009617609.9507098</v>
      </c>
      <c r="H233">
        <v>10000</v>
      </c>
      <c r="I233">
        <v>2.33</v>
      </c>
      <c r="J233">
        <f t="shared" si="25"/>
        <v>23300</v>
      </c>
    </row>
    <row r="234" spans="1:10" x14ac:dyDescent="0.15">
      <c r="A234">
        <f t="shared" si="26"/>
        <v>1008881.1797408722</v>
      </c>
      <c r="B234">
        <v>233</v>
      </c>
      <c r="C234">
        <f t="shared" si="27"/>
        <v>100.88811797408722</v>
      </c>
      <c r="E234">
        <f t="shared" si="28"/>
        <v>4.66</v>
      </c>
      <c r="F234">
        <f t="shared" si="29"/>
        <v>4410579370.9457808</v>
      </c>
      <c r="H234">
        <v>10000</v>
      </c>
      <c r="I234">
        <v>2.34</v>
      </c>
      <c r="J234">
        <f t="shared" si="25"/>
        <v>23400</v>
      </c>
    </row>
    <row r="235" spans="1:10" x14ac:dyDescent="0.15">
      <c r="A235">
        <f t="shared" si="26"/>
        <v>1029058.8033356896</v>
      </c>
      <c r="B235">
        <v>234</v>
      </c>
      <c r="C235">
        <f t="shared" si="27"/>
        <v>102.90588033356896</v>
      </c>
      <c r="E235">
        <f t="shared" si="28"/>
        <v>4.68</v>
      </c>
      <c r="F235">
        <f t="shared" si="29"/>
        <v>4851637308.0403595</v>
      </c>
      <c r="H235">
        <v>10000</v>
      </c>
      <c r="I235">
        <v>2.35</v>
      </c>
      <c r="J235">
        <f t="shared" si="25"/>
        <v>23500</v>
      </c>
    </row>
    <row r="236" spans="1:10" x14ac:dyDescent="0.15">
      <c r="A236">
        <f t="shared" si="26"/>
        <v>1049639.9794024033</v>
      </c>
      <c r="B236">
        <v>235</v>
      </c>
      <c r="C236">
        <f t="shared" si="27"/>
        <v>104.96399794024033</v>
      </c>
      <c r="E236">
        <f t="shared" si="28"/>
        <v>4.7</v>
      </c>
      <c r="F236">
        <f t="shared" si="29"/>
        <v>5336801038.8443956</v>
      </c>
      <c r="H236">
        <v>10000</v>
      </c>
      <c r="I236">
        <v>2.36</v>
      </c>
      <c r="J236">
        <f t="shared" si="25"/>
        <v>23600</v>
      </c>
    </row>
    <row r="237" spans="1:10" x14ac:dyDescent="0.15">
      <c r="A237">
        <f t="shared" si="26"/>
        <v>1070632.7789904517</v>
      </c>
      <c r="B237">
        <v>236</v>
      </c>
      <c r="C237">
        <f t="shared" si="27"/>
        <v>107.06327789904516</v>
      </c>
      <c r="E237">
        <f t="shared" si="28"/>
        <v>4.72</v>
      </c>
      <c r="F237">
        <f t="shared" si="29"/>
        <v>5870481142.7288351</v>
      </c>
      <c r="H237">
        <v>10000</v>
      </c>
      <c r="I237">
        <v>2.37</v>
      </c>
      <c r="J237">
        <f t="shared" si="25"/>
        <v>23700</v>
      </c>
    </row>
    <row r="238" spans="1:10" x14ac:dyDescent="0.15">
      <c r="A238">
        <f t="shared" si="26"/>
        <v>1092045.4345702606</v>
      </c>
      <c r="B238">
        <v>237</v>
      </c>
      <c r="C238">
        <f t="shared" si="27"/>
        <v>109.20454345702605</v>
      </c>
      <c r="E238">
        <f t="shared" si="28"/>
        <v>4.74</v>
      </c>
      <c r="F238">
        <f t="shared" si="29"/>
        <v>6457529257.0017195</v>
      </c>
      <c r="H238">
        <v>10000</v>
      </c>
      <c r="I238">
        <v>2.38</v>
      </c>
      <c r="J238">
        <f t="shared" si="25"/>
        <v>23800</v>
      </c>
    </row>
    <row r="239" spans="1:10" x14ac:dyDescent="0.15">
      <c r="A239">
        <f t="shared" si="26"/>
        <v>1113886.3432616659</v>
      </c>
      <c r="B239">
        <v>238</v>
      </c>
      <c r="C239">
        <f t="shared" si="27"/>
        <v>111.38863432616658</v>
      </c>
      <c r="E239">
        <f t="shared" si="28"/>
        <v>4.76</v>
      </c>
      <c r="F239">
        <f t="shared" si="29"/>
        <v>7103282182.7018929</v>
      </c>
      <c r="H239">
        <v>10000</v>
      </c>
      <c r="I239">
        <v>2.39</v>
      </c>
      <c r="J239">
        <f t="shared" si="25"/>
        <v>23900</v>
      </c>
    </row>
    <row r="240" spans="1:10" x14ac:dyDescent="0.15">
      <c r="A240">
        <f t="shared" si="26"/>
        <v>1136164.0701268986</v>
      </c>
      <c r="B240">
        <v>239</v>
      </c>
      <c r="C240">
        <f t="shared" si="27"/>
        <v>113.61640701268986</v>
      </c>
      <c r="E240">
        <f t="shared" si="28"/>
        <v>4.78</v>
      </c>
      <c r="F240">
        <f t="shared" si="29"/>
        <v>7813610400.9720821</v>
      </c>
      <c r="H240">
        <v>10000</v>
      </c>
      <c r="I240">
        <v>2.4</v>
      </c>
      <c r="J240">
        <f t="shared" si="25"/>
        <v>24000</v>
      </c>
    </row>
    <row r="241" spans="1:10" x14ac:dyDescent="0.15">
      <c r="A241">
        <f t="shared" si="26"/>
        <v>1158887.3515294369</v>
      </c>
      <c r="B241">
        <v>240</v>
      </c>
      <c r="C241">
        <f t="shared" si="27"/>
        <v>115.8887351529437</v>
      </c>
      <c r="E241">
        <f t="shared" si="28"/>
        <v>4.8</v>
      </c>
      <c r="F241">
        <f t="shared" si="29"/>
        <v>8594971441.0692902</v>
      </c>
      <c r="H241">
        <v>10000</v>
      </c>
      <c r="I241">
        <v>2.41</v>
      </c>
      <c r="J241">
        <f t="shared" ref="J241:J304" si="30">H241*I241</f>
        <v>24100</v>
      </c>
    </row>
    <row r="242" spans="1:10" x14ac:dyDescent="0.15">
      <c r="A242">
        <f t="shared" si="26"/>
        <v>1182065.0985600254</v>
      </c>
      <c r="B242">
        <v>241</v>
      </c>
      <c r="C242">
        <f t="shared" si="27"/>
        <v>118.20650985600255</v>
      </c>
      <c r="E242">
        <f t="shared" si="28"/>
        <v>4.82</v>
      </c>
      <c r="F242">
        <f t="shared" si="29"/>
        <v>9454468585.1762199</v>
      </c>
      <c r="H242">
        <v>10000</v>
      </c>
      <c r="I242">
        <v>2.42</v>
      </c>
      <c r="J242">
        <f t="shared" si="30"/>
        <v>24200</v>
      </c>
    </row>
    <row r="243" spans="1:10" x14ac:dyDescent="0.15">
      <c r="A243">
        <f t="shared" si="26"/>
        <v>1205706.4005312263</v>
      </c>
      <c r="B243">
        <v>242</v>
      </c>
      <c r="C243">
        <f t="shared" si="27"/>
        <v>120.57064005312263</v>
      </c>
      <c r="E243">
        <f t="shared" si="28"/>
        <v>4.84</v>
      </c>
      <c r="F243">
        <f t="shared" si="29"/>
        <v>10399915443.693842</v>
      </c>
      <c r="H243">
        <v>10000</v>
      </c>
      <c r="I243">
        <v>2.4300000000000002</v>
      </c>
      <c r="J243">
        <f t="shared" si="30"/>
        <v>24300</v>
      </c>
    </row>
    <row r="244" spans="1:10" x14ac:dyDescent="0.15">
      <c r="A244">
        <f t="shared" si="26"/>
        <v>1229820.5285418506</v>
      </c>
      <c r="B244">
        <v>243</v>
      </c>
      <c r="C244">
        <f t="shared" si="27"/>
        <v>122.98205285418506</v>
      </c>
      <c r="E244">
        <f t="shared" si="28"/>
        <v>4.8600000000000003</v>
      </c>
      <c r="F244">
        <f t="shared" si="29"/>
        <v>11439906988.063227</v>
      </c>
      <c r="H244">
        <v>10000</v>
      </c>
      <c r="I244">
        <v>2.44</v>
      </c>
      <c r="J244">
        <f t="shared" si="30"/>
        <v>24400</v>
      </c>
    </row>
    <row r="245" spans="1:10" x14ac:dyDescent="0.15">
      <c r="A245">
        <f t="shared" si="26"/>
        <v>1254416.9391126879</v>
      </c>
      <c r="B245">
        <v>244</v>
      </c>
      <c r="C245">
        <f t="shared" si="27"/>
        <v>125.44169391126879</v>
      </c>
      <c r="E245">
        <f t="shared" si="28"/>
        <v>4.88</v>
      </c>
      <c r="F245">
        <f t="shared" si="29"/>
        <v>12583897686.869553</v>
      </c>
      <c r="H245">
        <v>10000</v>
      </c>
      <c r="I245">
        <v>2.4500000000000002</v>
      </c>
      <c r="J245">
        <f t="shared" si="30"/>
        <v>24500</v>
      </c>
    </row>
    <row r="246" spans="1:10" x14ac:dyDescent="0.15">
      <c r="A246">
        <f t="shared" si="26"/>
        <v>1279505.2778949414</v>
      </c>
      <c r="B246">
        <v>245</v>
      </c>
      <c r="C246" s="8">
        <f t="shared" si="27"/>
        <v>127.95052778949413</v>
      </c>
      <c r="E246">
        <f t="shared" si="28"/>
        <v>4.9000000000000004</v>
      </c>
      <c r="F246">
        <f t="shared" si="29"/>
        <v>13842287455.556507</v>
      </c>
      <c r="H246">
        <v>10000</v>
      </c>
      <c r="I246">
        <v>2.46</v>
      </c>
      <c r="J246">
        <f t="shared" si="30"/>
        <v>24600</v>
      </c>
    </row>
    <row r="247" spans="1:10" x14ac:dyDescent="0.15">
      <c r="A247">
        <f t="shared" si="26"/>
        <v>1305095.3834528404</v>
      </c>
      <c r="B247">
        <v>246</v>
      </c>
      <c r="C247">
        <f t="shared" si="27"/>
        <v>130.50953834528403</v>
      </c>
      <c r="E247">
        <f t="shared" si="28"/>
        <v>4.92</v>
      </c>
      <c r="F247">
        <f t="shared" si="29"/>
        <v>15226516201.112162</v>
      </c>
      <c r="H247">
        <v>10000</v>
      </c>
      <c r="I247">
        <v>2.4700000000000002</v>
      </c>
      <c r="J247">
        <f t="shared" si="30"/>
        <v>24700.000000000004</v>
      </c>
    </row>
    <row r="248" spans="1:10" x14ac:dyDescent="0.15">
      <c r="A248">
        <f t="shared" si="26"/>
        <v>1331197.2911218968</v>
      </c>
      <c r="B248">
        <v>247</v>
      </c>
      <c r="C248">
        <f t="shared" si="27"/>
        <v>133.11972911218967</v>
      </c>
      <c r="E248">
        <f t="shared" si="28"/>
        <v>4.9400000000000004</v>
      </c>
      <c r="F248">
        <f t="shared" si="29"/>
        <v>16749167821.223379</v>
      </c>
      <c r="H248">
        <v>10000</v>
      </c>
      <c r="I248">
        <v>2.48</v>
      </c>
      <c r="J248">
        <f t="shared" si="30"/>
        <v>24800</v>
      </c>
    </row>
    <row r="249" spans="1:10" x14ac:dyDescent="0.15">
      <c r="A249">
        <f t="shared" si="26"/>
        <v>1357821.236944335</v>
      </c>
      <c r="B249">
        <v>248</v>
      </c>
      <c r="C249">
        <f t="shared" si="27"/>
        <v>135.78212369443349</v>
      </c>
      <c r="E249">
        <f t="shared" si="28"/>
        <v>4.96</v>
      </c>
      <c r="F249">
        <f t="shared" si="29"/>
        <v>18424084603.345711</v>
      </c>
      <c r="H249">
        <v>10000</v>
      </c>
      <c r="I249">
        <v>2.4900000000000002</v>
      </c>
      <c r="J249">
        <f t="shared" si="30"/>
        <v>24900.000000000004</v>
      </c>
    </row>
    <row r="250" spans="1:10" x14ac:dyDescent="0.15">
      <c r="A250">
        <f t="shared" si="26"/>
        <v>1384977.6616832216</v>
      </c>
      <c r="B250">
        <v>249</v>
      </c>
      <c r="C250">
        <f t="shared" si="27"/>
        <v>138.49776616832216</v>
      </c>
      <c r="E250">
        <f t="shared" si="28"/>
        <v>4.9800000000000004</v>
      </c>
      <c r="F250">
        <f t="shared" si="29"/>
        <v>20266493063.68029</v>
      </c>
      <c r="H250">
        <v>10000</v>
      </c>
      <c r="I250">
        <v>2.5</v>
      </c>
      <c r="J250">
        <f t="shared" si="30"/>
        <v>25000</v>
      </c>
    </row>
    <row r="251" spans="1:10" x14ac:dyDescent="0.15">
      <c r="A251">
        <f t="shared" si="26"/>
        <v>1412677.2149168861</v>
      </c>
      <c r="B251">
        <v>250</v>
      </c>
      <c r="C251">
        <f t="shared" si="27"/>
        <v>141.2677214916886</v>
      </c>
      <c r="E251">
        <f t="shared" si="28"/>
        <v>5</v>
      </c>
      <c r="F251">
        <f t="shared" si="29"/>
        <v>22293142370.048317</v>
      </c>
      <c r="H251">
        <v>10000</v>
      </c>
      <c r="I251">
        <v>2.5099999999999998</v>
      </c>
      <c r="J251">
        <f t="shared" si="30"/>
        <v>25099.999999999996</v>
      </c>
    </row>
    <row r="252" spans="1:10" x14ac:dyDescent="0.15">
      <c r="A252">
        <f t="shared" si="26"/>
        <v>1440930.7592152236</v>
      </c>
      <c r="B252">
        <v>251</v>
      </c>
      <c r="C252">
        <f t="shared" si="27"/>
        <v>144.09307592152237</v>
      </c>
      <c r="E252">
        <f t="shared" si="28"/>
        <v>5.0200000000000005</v>
      </c>
      <c r="F252">
        <f t="shared" si="29"/>
        <v>24522456607.053154</v>
      </c>
      <c r="H252">
        <v>10000</v>
      </c>
      <c r="I252">
        <v>2.52</v>
      </c>
      <c r="J252">
        <f t="shared" si="30"/>
        <v>25200</v>
      </c>
    </row>
    <row r="253" spans="1:10" x14ac:dyDescent="0.15">
      <c r="A253">
        <f t="shared" si="26"/>
        <v>1469749.3743995284</v>
      </c>
      <c r="B253">
        <v>252</v>
      </c>
      <c r="C253">
        <f t="shared" si="27"/>
        <v>146.97493743995284</v>
      </c>
      <c r="E253">
        <f t="shared" si="28"/>
        <v>5.04</v>
      </c>
      <c r="F253">
        <f t="shared" si="29"/>
        <v>26974702267.758465</v>
      </c>
      <c r="H253">
        <v>10000</v>
      </c>
      <c r="I253">
        <v>2.5299999999999998</v>
      </c>
      <c r="J253">
        <f t="shared" si="30"/>
        <v>25299.999999999996</v>
      </c>
    </row>
    <row r="254" spans="1:10" x14ac:dyDescent="0.15">
      <c r="A254">
        <f t="shared" si="26"/>
        <v>1499144.361887519</v>
      </c>
      <c r="B254">
        <v>253</v>
      </c>
      <c r="C254">
        <f t="shared" si="27"/>
        <v>149.91443618875189</v>
      </c>
      <c r="E254">
        <f t="shared" si="28"/>
        <v>5.0600000000000005</v>
      </c>
      <c r="F254">
        <f t="shared" si="29"/>
        <v>29672172494.534317</v>
      </c>
      <c r="H254">
        <v>10000</v>
      </c>
      <c r="I254">
        <v>2.54</v>
      </c>
      <c r="J254">
        <f t="shared" si="30"/>
        <v>25400</v>
      </c>
    </row>
    <row r="255" spans="1:10" x14ac:dyDescent="0.15">
      <c r="A255">
        <f t="shared" si="26"/>
        <v>1529127.2491252692</v>
      </c>
      <c r="B255">
        <v>254</v>
      </c>
      <c r="C255">
        <f t="shared" si="27"/>
        <v>152.91272491252693</v>
      </c>
      <c r="E255">
        <f t="shared" si="28"/>
        <v>5.08</v>
      </c>
      <c r="F255">
        <f t="shared" si="29"/>
        <v>32639389743.987759</v>
      </c>
      <c r="H255">
        <v>10000</v>
      </c>
      <c r="I255">
        <v>2.5499999999999998</v>
      </c>
      <c r="J255">
        <f t="shared" si="30"/>
        <v>25500</v>
      </c>
    </row>
    <row r="256" spans="1:10" x14ac:dyDescent="0.15">
      <c r="A256">
        <f t="shared" si="26"/>
        <v>1559709.7941077743</v>
      </c>
      <c r="B256">
        <v>255</v>
      </c>
      <c r="C256">
        <f t="shared" si="27"/>
        <v>155.97097941077743</v>
      </c>
      <c r="E256">
        <f t="shared" si="28"/>
        <v>5.1000000000000005</v>
      </c>
      <c r="F256">
        <f t="shared" si="29"/>
        <v>35903328718.386528</v>
      </c>
      <c r="H256">
        <v>10000</v>
      </c>
      <c r="I256">
        <v>2.56</v>
      </c>
      <c r="J256">
        <f t="shared" si="30"/>
        <v>25600</v>
      </c>
    </row>
    <row r="257" spans="1:10" x14ac:dyDescent="0.15">
      <c r="A257">
        <f t="shared" si="26"/>
        <v>1590903.9899899301</v>
      </c>
      <c r="B257">
        <v>256</v>
      </c>
      <c r="C257">
        <f t="shared" si="27"/>
        <v>159.09039899899301</v>
      </c>
      <c r="E257">
        <f t="shared" si="28"/>
        <v>5.12</v>
      </c>
      <c r="F257">
        <f t="shared" si="29"/>
        <v>39493661590.225182</v>
      </c>
      <c r="H257">
        <v>10000</v>
      </c>
      <c r="I257">
        <v>2.57</v>
      </c>
      <c r="J257">
        <f t="shared" si="30"/>
        <v>25700</v>
      </c>
    </row>
    <row r="258" spans="1:10" x14ac:dyDescent="0.15">
      <c r="A258">
        <f t="shared" si="26"/>
        <v>1622722.0697897286</v>
      </c>
      <c r="B258">
        <v>257</v>
      </c>
      <c r="C258">
        <f t="shared" si="27"/>
        <v>162.27220697897286</v>
      </c>
      <c r="E258">
        <f t="shared" si="28"/>
        <v>5.14</v>
      </c>
      <c r="F258">
        <f t="shared" si="29"/>
        <v>43443027749.247704</v>
      </c>
      <c r="H258">
        <v>10000</v>
      </c>
      <c r="I258">
        <v>2.58</v>
      </c>
      <c r="J258">
        <f t="shared" si="30"/>
        <v>25800</v>
      </c>
    </row>
    <row r="259" spans="1:10" x14ac:dyDescent="0.15">
      <c r="A259">
        <f t="shared" ref="A259:A322" si="31">10000*C259</f>
        <v>1655176.5111855231</v>
      </c>
      <c r="B259">
        <v>258</v>
      </c>
      <c r="C259">
        <f t="shared" ref="C259:C322" si="32">(1+0.02)^B259</f>
        <v>165.51765111855232</v>
      </c>
      <c r="E259">
        <f t="shared" ref="E259:E322" si="33">B259*0.02</f>
        <v>5.16</v>
      </c>
      <c r="F259">
        <f t="shared" si="29"/>
        <v>47787330524.172478</v>
      </c>
      <c r="H259">
        <v>10000</v>
      </c>
      <c r="I259">
        <v>2.59</v>
      </c>
      <c r="J259">
        <f t="shared" si="30"/>
        <v>25900</v>
      </c>
    </row>
    <row r="260" spans="1:10" x14ac:dyDescent="0.15">
      <c r="A260">
        <f t="shared" si="31"/>
        <v>1688280.0414092336</v>
      </c>
      <c r="B260">
        <v>259</v>
      </c>
      <c r="C260">
        <f t="shared" si="32"/>
        <v>168.82800414092335</v>
      </c>
      <c r="E260">
        <f t="shared" si="33"/>
        <v>5.18</v>
      </c>
      <c r="F260">
        <f t="shared" ref="F260:F323" si="34">1.1^B260</f>
        <v>52566063576.589729</v>
      </c>
      <c r="H260">
        <v>10000</v>
      </c>
      <c r="I260">
        <v>2.6</v>
      </c>
      <c r="J260">
        <f t="shared" si="30"/>
        <v>26000</v>
      </c>
    </row>
    <row r="261" spans="1:10" x14ac:dyDescent="0.15">
      <c r="A261">
        <f t="shared" si="31"/>
        <v>1722045.6422374183</v>
      </c>
      <c r="B261">
        <v>260</v>
      </c>
      <c r="C261">
        <f t="shared" si="32"/>
        <v>172.20456422374184</v>
      </c>
      <c r="E261">
        <f t="shared" si="33"/>
        <v>5.2</v>
      </c>
      <c r="F261">
        <f t="shared" si="34"/>
        <v>57822669934.248703</v>
      </c>
      <c r="H261">
        <v>10000</v>
      </c>
      <c r="I261">
        <v>2.61</v>
      </c>
      <c r="J261">
        <f t="shared" si="30"/>
        <v>26100</v>
      </c>
    </row>
    <row r="262" spans="1:10" x14ac:dyDescent="0.15">
      <c r="A262">
        <f t="shared" si="31"/>
        <v>1756486.5550821668</v>
      </c>
      <c r="B262">
        <v>261</v>
      </c>
      <c r="C262">
        <f t="shared" si="32"/>
        <v>175.64865550821668</v>
      </c>
      <c r="E262">
        <f t="shared" si="33"/>
        <v>5.22</v>
      </c>
      <c r="F262">
        <f t="shared" si="34"/>
        <v>63604936927.673576</v>
      </c>
      <c r="H262">
        <v>10000</v>
      </c>
      <c r="I262">
        <v>2.62</v>
      </c>
      <c r="J262">
        <f t="shared" si="30"/>
        <v>26200</v>
      </c>
    </row>
    <row r="263" spans="1:10" x14ac:dyDescent="0.15">
      <c r="A263">
        <f t="shared" si="31"/>
        <v>1791616.2861838103</v>
      </c>
      <c r="B263">
        <v>262</v>
      </c>
      <c r="C263">
        <f t="shared" si="32"/>
        <v>179.16162861838103</v>
      </c>
      <c r="E263">
        <f t="shared" si="33"/>
        <v>5.24</v>
      </c>
      <c r="F263">
        <f t="shared" si="34"/>
        <v>69965430620.440948</v>
      </c>
      <c r="H263">
        <v>10000</v>
      </c>
      <c r="I263">
        <v>2.63</v>
      </c>
      <c r="J263">
        <f t="shared" si="30"/>
        <v>26300</v>
      </c>
    </row>
    <row r="264" spans="1:10" x14ac:dyDescent="0.15">
      <c r="A264">
        <f t="shared" si="31"/>
        <v>1827448.6119074859</v>
      </c>
      <c r="B264">
        <v>263</v>
      </c>
      <c r="C264">
        <f t="shared" si="32"/>
        <v>182.74486119074859</v>
      </c>
      <c r="E264">
        <f t="shared" si="33"/>
        <v>5.26</v>
      </c>
      <c r="F264">
        <f t="shared" si="34"/>
        <v>76961973682.485046</v>
      </c>
      <c r="H264">
        <v>10000</v>
      </c>
      <c r="I264">
        <v>2.64</v>
      </c>
      <c r="J264">
        <f t="shared" si="30"/>
        <v>26400</v>
      </c>
    </row>
    <row r="265" spans="1:10" x14ac:dyDescent="0.15">
      <c r="A265">
        <f t="shared" si="31"/>
        <v>1863997.5841456358</v>
      </c>
      <c r="B265">
        <v>264</v>
      </c>
      <c r="C265">
        <f t="shared" si="32"/>
        <v>186.39975841456359</v>
      </c>
      <c r="E265">
        <f t="shared" si="33"/>
        <v>5.28</v>
      </c>
      <c r="F265">
        <f t="shared" si="34"/>
        <v>84658171050.733551</v>
      </c>
      <c r="H265">
        <v>10000</v>
      </c>
      <c r="I265">
        <v>2.65</v>
      </c>
      <c r="J265">
        <f t="shared" si="30"/>
        <v>26500</v>
      </c>
    </row>
    <row r="266" spans="1:10" x14ac:dyDescent="0.15">
      <c r="A266">
        <f t="shared" si="31"/>
        <v>1901277.5358285487</v>
      </c>
      <c r="B266">
        <v>265</v>
      </c>
      <c r="C266">
        <f t="shared" si="32"/>
        <v>190.12775358285487</v>
      </c>
      <c r="E266">
        <f t="shared" si="33"/>
        <v>5.3</v>
      </c>
      <c r="F266">
        <f t="shared" si="34"/>
        <v>93123988155.806915</v>
      </c>
      <c r="H266">
        <v>10000</v>
      </c>
      <c r="I266">
        <v>2.66</v>
      </c>
      <c r="J266">
        <f t="shared" si="30"/>
        <v>26600</v>
      </c>
    </row>
    <row r="267" spans="1:10" x14ac:dyDescent="0.15">
      <c r="A267">
        <f t="shared" si="31"/>
        <v>1939303.0865451198</v>
      </c>
      <c r="B267">
        <v>266</v>
      </c>
      <c r="C267">
        <f t="shared" si="32"/>
        <v>193.93030865451198</v>
      </c>
      <c r="E267">
        <f t="shared" si="33"/>
        <v>5.32</v>
      </c>
      <c r="F267">
        <f t="shared" si="34"/>
        <v>102436386971.38762</v>
      </c>
      <c r="H267">
        <v>10000</v>
      </c>
      <c r="I267">
        <v>2.67</v>
      </c>
      <c r="J267">
        <f t="shared" si="30"/>
        <v>26700</v>
      </c>
    </row>
    <row r="268" spans="1:10" x14ac:dyDescent="0.15">
      <c r="A268">
        <f t="shared" si="31"/>
        <v>1978089.1482760217</v>
      </c>
      <c r="B268">
        <v>267</v>
      </c>
      <c r="C268">
        <f t="shared" si="32"/>
        <v>197.80891482760217</v>
      </c>
      <c r="E268">
        <f t="shared" si="33"/>
        <v>5.34</v>
      </c>
      <c r="F268">
        <f t="shared" si="34"/>
        <v>112680025668.5264</v>
      </c>
      <c r="H268">
        <v>10000</v>
      </c>
      <c r="I268">
        <v>2.68</v>
      </c>
      <c r="J268">
        <f t="shared" si="30"/>
        <v>26800</v>
      </c>
    </row>
    <row r="269" spans="1:10" x14ac:dyDescent="0.15">
      <c r="A269">
        <f t="shared" si="31"/>
        <v>2017650.9312415426</v>
      </c>
      <c r="B269">
        <v>268</v>
      </c>
      <c r="C269">
        <f t="shared" si="32"/>
        <v>201.76509312415425</v>
      </c>
      <c r="E269">
        <f t="shared" si="33"/>
        <v>5.36</v>
      </c>
      <c r="F269">
        <f t="shared" si="34"/>
        <v>123948028235.37903</v>
      </c>
      <c r="H269">
        <v>10000</v>
      </c>
      <c r="I269">
        <v>2.69</v>
      </c>
      <c r="J269">
        <f t="shared" si="30"/>
        <v>26900</v>
      </c>
    </row>
    <row r="270" spans="1:10" x14ac:dyDescent="0.15">
      <c r="A270">
        <f t="shared" si="31"/>
        <v>2058003.9498663731</v>
      </c>
      <c r="B270">
        <v>269</v>
      </c>
      <c r="C270">
        <f t="shared" si="32"/>
        <v>205.80039498663731</v>
      </c>
      <c r="E270">
        <f t="shared" si="33"/>
        <v>5.38</v>
      </c>
      <c r="F270">
        <f t="shared" si="34"/>
        <v>136342831058.91693</v>
      </c>
      <c r="H270">
        <v>10000</v>
      </c>
      <c r="I270">
        <v>2.7</v>
      </c>
      <c r="J270">
        <f t="shared" si="30"/>
        <v>27000</v>
      </c>
    </row>
    <row r="271" spans="1:10" x14ac:dyDescent="0.15">
      <c r="A271">
        <f t="shared" si="31"/>
        <v>2099164.028863701</v>
      </c>
      <c r="B271">
        <v>270</v>
      </c>
      <c r="C271">
        <f t="shared" si="32"/>
        <v>209.91640288637009</v>
      </c>
      <c r="E271">
        <f t="shared" si="33"/>
        <v>5.4</v>
      </c>
      <c r="F271">
        <f t="shared" si="34"/>
        <v>149977114164.80865</v>
      </c>
      <c r="H271">
        <v>10000</v>
      </c>
      <c r="I271">
        <v>2.71</v>
      </c>
      <c r="J271">
        <f t="shared" si="30"/>
        <v>27100</v>
      </c>
    </row>
    <row r="272" spans="1:10" x14ac:dyDescent="0.15">
      <c r="A272">
        <f t="shared" si="31"/>
        <v>2141147.3094409741</v>
      </c>
      <c r="B272">
        <v>271</v>
      </c>
      <c r="C272">
        <f t="shared" si="32"/>
        <v>214.11473094409743</v>
      </c>
      <c r="E272">
        <f t="shared" si="33"/>
        <v>5.42</v>
      </c>
      <c r="F272">
        <f t="shared" si="34"/>
        <v>164974825581.28952</v>
      </c>
      <c r="H272">
        <v>10000</v>
      </c>
      <c r="I272">
        <v>2.72</v>
      </c>
      <c r="J272">
        <f t="shared" si="30"/>
        <v>27200.000000000004</v>
      </c>
    </row>
    <row r="273" spans="1:10" x14ac:dyDescent="0.15">
      <c r="A273">
        <f t="shared" si="31"/>
        <v>2183970.2556297942</v>
      </c>
      <c r="B273">
        <v>272</v>
      </c>
      <c r="C273">
        <f t="shared" si="32"/>
        <v>218.39702556297942</v>
      </c>
      <c r="E273">
        <f t="shared" si="33"/>
        <v>5.44</v>
      </c>
      <c r="F273">
        <f t="shared" si="34"/>
        <v>181472308139.41849</v>
      </c>
      <c r="H273">
        <v>10000</v>
      </c>
      <c r="I273">
        <v>2.73</v>
      </c>
      <c r="J273">
        <f t="shared" si="30"/>
        <v>27300</v>
      </c>
    </row>
    <row r="274" spans="1:10" x14ac:dyDescent="0.15">
      <c r="A274">
        <f t="shared" si="31"/>
        <v>2227649.6607423904</v>
      </c>
      <c r="B274">
        <v>273</v>
      </c>
      <c r="C274">
        <f t="shared" si="32"/>
        <v>222.76496607423903</v>
      </c>
      <c r="E274">
        <f t="shared" si="33"/>
        <v>5.46</v>
      </c>
      <c r="F274">
        <f t="shared" si="34"/>
        <v>199619538953.36032</v>
      </c>
      <c r="H274">
        <v>10000</v>
      </c>
      <c r="I274">
        <v>2.74</v>
      </c>
      <c r="J274">
        <f t="shared" si="30"/>
        <v>27400.000000000004</v>
      </c>
    </row>
    <row r="275" spans="1:10" x14ac:dyDescent="0.15">
      <c r="A275">
        <f t="shared" si="31"/>
        <v>2272202.6539572375</v>
      </c>
      <c r="B275">
        <v>274</v>
      </c>
      <c r="C275">
        <f t="shared" si="32"/>
        <v>227.22026539572377</v>
      </c>
      <c r="E275">
        <f t="shared" si="33"/>
        <v>5.48</v>
      </c>
      <c r="F275">
        <f t="shared" si="34"/>
        <v>219581492848.69638</v>
      </c>
      <c r="H275">
        <v>10000</v>
      </c>
      <c r="I275">
        <v>2.75</v>
      </c>
      <c r="J275">
        <f t="shared" si="30"/>
        <v>27500</v>
      </c>
    </row>
    <row r="276" spans="1:10" x14ac:dyDescent="0.15">
      <c r="A276">
        <f t="shared" si="31"/>
        <v>2317646.7070363825</v>
      </c>
      <c r="B276">
        <v>275</v>
      </c>
      <c r="C276">
        <f t="shared" si="32"/>
        <v>231.76467070363825</v>
      </c>
      <c r="E276">
        <f t="shared" si="33"/>
        <v>5.5</v>
      </c>
      <c r="F276">
        <f t="shared" si="34"/>
        <v>241539642133.56607</v>
      </c>
      <c r="H276">
        <v>10000</v>
      </c>
      <c r="I276">
        <v>2.76</v>
      </c>
      <c r="J276">
        <f t="shared" si="30"/>
        <v>27599.999999999996</v>
      </c>
    </row>
    <row r="277" spans="1:10" x14ac:dyDescent="0.15">
      <c r="A277">
        <f t="shared" si="31"/>
        <v>2363999.6411771104</v>
      </c>
      <c r="B277">
        <v>276</v>
      </c>
      <c r="C277">
        <f t="shared" si="32"/>
        <v>236.39996411771102</v>
      </c>
      <c r="E277">
        <f t="shared" si="33"/>
        <v>5.5200000000000005</v>
      </c>
      <c r="F277">
        <f t="shared" si="34"/>
        <v>265693606346.92267</v>
      </c>
      <c r="H277">
        <v>10000</v>
      </c>
      <c r="I277">
        <v>2.77</v>
      </c>
      <c r="J277">
        <f t="shared" si="30"/>
        <v>27700</v>
      </c>
    </row>
    <row r="278" spans="1:10" x14ac:dyDescent="0.15">
      <c r="A278">
        <f t="shared" si="31"/>
        <v>2411279.6340006525</v>
      </c>
      <c r="B278">
        <v>277</v>
      </c>
      <c r="C278">
        <f t="shared" si="32"/>
        <v>241.12796340006523</v>
      </c>
      <c r="E278">
        <f t="shared" si="33"/>
        <v>5.54</v>
      </c>
      <c r="F278">
        <f t="shared" si="34"/>
        <v>292262966981.61499</v>
      </c>
      <c r="H278">
        <v>10000</v>
      </c>
      <c r="I278">
        <v>2.78</v>
      </c>
      <c r="J278">
        <f t="shared" si="30"/>
        <v>27799.999999999996</v>
      </c>
    </row>
    <row r="279" spans="1:10" x14ac:dyDescent="0.15">
      <c r="A279">
        <f t="shared" si="31"/>
        <v>2459505.2266806657</v>
      </c>
      <c r="B279">
        <v>278</v>
      </c>
      <c r="C279">
        <f t="shared" si="32"/>
        <v>245.95052266806655</v>
      </c>
      <c r="E279">
        <f t="shared" si="33"/>
        <v>5.5600000000000005</v>
      </c>
      <c r="F279">
        <f t="shared" si="34"/>
        <v>321489263679.77649</v>
      </c>
      <c r="H279">
        <v>10000</v>
      </c>
      <c r="I279">
        <v>2.79</v>
      </c>
      <c r="J279">
        <f t="shared" si="30"/>
        <v>27900</v>
      </c>
    </row>
    <row r="280" spans="1:10" x14ac:dyDescent="0.15">
      <c r="A280">
        <f t="shared" si="31"/>
        <v>2508695.3312142785</v>
      </c>
      <c r="B280">
        <v>279</v>
      </c>
      <c r="C280">
        <f t="shared" si="32"/>
        <v>250.86953312142785</v>
      </c>
      <c r="E280">
        <f t="shared" si="33"/>
        <v>5.58</v>
      </c>
      <c r="F280">
        <f t="shared" si="34"/>
        <v>353638190047.75421</v>
      </c>
      <c r="H280">
        <v>10000</v>
      </c>
      <c r="I280">
        <v>2.8</v>
      </c>
      <c r="J280">
        <f t="shared" si="30"/>
        <v>28000</v>
      </c>
    </row>
    <row r="281" spans="1:10" x14ac:dyDescent="0.15">
      <c r="A281">
        <f t="shared" si="31"/>
        <v>2558869.237838564</v>
      </c>
      <c r="B281">
        <v>280</v>
      </c>
      <c r="C281">
        <f t="shared" si="32"/>
        <v>255.88692378385642</v>
      </c>
      <c r="E281">
        <f t="shared" si="33"/>
        <v>5.6000000000000005</v>
      </c>
      <c r="F281">
        <f t="shared" si="34"/>
        <v>389002009052.52954</v>
      </c>
      <c r="H281">
        <v>10000</v>
      </c>
      <c r="I281">
        <v>2.81</v>
      </c>
      <c r="J281">
        <f t="shared" si="30"/>
        <v>28100</v>
      </c>
    </row>
    <row r="282" spans="1:10" x14ac:dyDescent="0.15">
      <c r="A282">
        <f t="shared" si="31"/>
        <v>2610046.6225953354</v>
      </c>
      <c r="B282">
        <v>281</v>
      </c>
      <c r="C282">
        <f t="shared" si="32"/>
        <v>261.00466225953352</v>
      </c>
      <c r="E282">
        <f t="shared" si="33"/>
        <v>5.62</v>
      </c>
      <c r="F282">
        <f t="shared" si="34"/>
        <v>427902209957.78259</v>
      </c>
      <c r="H282">
        <v>10000</v>
      </c>
      <c r="I282">
        <v>2.82</v>
      </c>
      <c r="J282">
        <f t="shared" si="30"/>
        <v>28200</v>
      </c>
    </row>
    <row r="283" spans="1:10" x14ac:dyDescent="0.15">
      <c r="A283">
        <f t="shared" si="31"/>
        <v>2662247.555047242</v>
      </c>
      <c r="B283">
        <v>282</v>
      </c>
      <c r="C283">
        <f t="shared" si="32"/>
        <v>266.22475550472421</v>
      </c>
      <c r="E283">
        <f t="shared" si="33"/>
        <v>5.64</v>
      </c>
      <c r="F283">
        <f t="shared" si="34"/>
        <v>470692430953.56085</v>
      </c>
      <c r="H283">
        <v>10000</v>
      </c>
      <c r="I283">
        <v>2.83</v>
      </c>
      <c r="J283">
        <f t="shared" si="30"/>
        <v>28300</v>
      </c>
    </row>
    <row r="284" spans="1:10" x14ac:dyDescent="0.15">
      <c r="A284">
        <f t="shared" si="31"/>
        <v>2715492.506148187</v>
      </c>
      <c r="B284">
        <v>283</v>
      </c>
      <c r="C284">
        <f t="shared" si="32"/>
        <v>271.54925061481867</v>
      </c>
      <c r="E284">
        <f t="shared" si="33"/>
        <v>5.66</v>
      </c>
      <c r="F284">
        <f t="shared" si="34"/>
        <v>517761674048.91705</v>
      </c>
      <c r="H284">
        <v>10000</v>
      </c>
      <c r="I284">
        <v>2.84</v>
      </c>
      <c r="J284">
        <f t="shared" si="30"/>
        <v>28400</v>
      </c>
    </row>
    <row r="285" spans="1:10" x14ac:dyDescent="0.15">
      <c r="A285">
        <f t="shared" si="31"/>
        <v>2769802.356271151</v>
      </c>
      <c r="B285">
        <v>284</v>
      </c>
      <c r="C285">
        <f t="shared" si="32"/>
        <v>276.98023562711512</v>
      </c>
      <c r="E285">
        <f t="shared" si="33"/>
        <v>5.68</v>
      </c>
      <c r="F285">
        <f t="shared" si="34"/>
        <v>569537841453.80872</v>
      </c>
      <c r="H285">
        <v>10000</v>
      </c>
      <c r="I285">
        <v>2.85</v>
      </c>
      <c r="J285">
        <f t="shared" si="30"/>
        <v>28500</v>
      </c>
    </row>
    <row r="286" spans="1:10" x14ac:dyDescent="0.15">
      <c r="A286">
        <f t="shared" si="31"/>
        <v>2825198.4033965738</v>
      </c>
      <c r="B286">
        <v>285</v>
      </c>
      <c r="C286">
        <f t="shared" si="32"/>
        <v>282.51984033965738</v>
      </c>
      <c r="E286">
        <f t="shared" si="33"/>
        <v>5.7</v>
      </c>
      <c r="F286">
        <f t="shared" si="34"/>
        <v>626491625599.18958</v>
      </c>
      <c r="H286">
        <v>10000</v>
      </c>
      <c r="I286">
        <v>2.86</v>
      </c>
      <c r="J286">
        <f t="shared" si="30"/>
        <v>28600</v>
      </c>
    </row>
    <row r="287" spans="1:10" x14ac:dyDescent="0.15">
      <c r="A287">
        <f t="shared" si="31"/>
        <v>2881702.3714645053</v>
      </c>
      <c r="B287">
        <v>286</v>
      </c>
      <c r="C287">
        <f t="shared" si="32"/>
        <v>288.17023714645052</v>
      </c>
      <c r="E287">
        <f t="shared" si="33"/>
        <v>5.72</v>
      </c>
      <c r="F287">
        <f t="shared" si="34"/>
        <v>689140788159.10876</v>
      </c>
      <c r="H287">
        <v>10000</v>
      </c>
      <c r="I287">
        <v>2.87</v>
      </c>
      <c r="J287">
        <f t="shared" si="30"/>
        <v>28700</v>
      </c>
    </row>
    <row r="288" spans="1:10" x14ac:dyDescent="0.15">
      <c r="A288">
        <f t="shared" si="31"/>
        <v>2939336.418893795</v>
      </c>
      <c r="B288">
        <v>287</v>
      </c>
      <c r="C288">
        <f t="shared" si="32"/>
        <v>293.93364188937949</v>
      </c>
      <c r="E288">
        <f t="shared" si="33"/>
        <v>5.74</v>
      </c>
      <c r="F288">
        <f t="shared" si="34"/>
        <v>758054866975.01953</v>
      </c>
      <c r="H288">
        <v>10000</v>
      </c>
      <c r="I288">
        <v>2.88</v>
      </c>
      <c r="J288">
        <f t="shared" si="30"/>
        <v>28800</v>
      </c>
    </row>
    <row r="289" spans="1:10" x14ac:dyDescent="0.15">
      <c r="A289">
        <f t="shared" si="31"/>
        <v>2998123.1472716713</v>
      </c>
      <c r="B289">
        <v>288</v>
      </c>
      <c r="C289">
        <f t="shared" si="32"/>
        <v>299.81231472716712</v>
      </c>
      <c r="E289">
        <f t="shared" si="33"/>
        <v>5.76</v>
      </c>
      <c r="F289">
        <f t="shared" si="34"/>
        <v>833860353672.52161</v>
      </c>
      <c r="H289">
        <v>10000</v>
      </c>
      <c r="I289">
        <v>2.89</v>
      </c>
      <c r="J289">
        <f t="shared" si="30"/>
        <v>28900</v>
      </c>
    </row>
    <row r="290" spans="1:10" x14ac:dyDescent="0.15">
      <c r="A290">
        <f t="shared" si="31"/>
        <v>3058085.6102171047</v>
      </c>
      <c r="B290">
        <v>289</v>
      </c>
      <c r="C290">
        <f t="shared" si="32"/>
        <v>305.80856102171049</v>
      </c>
      <c r="E290">
        <f t="shared" si="33"/>
        <v>5.78</v>
      </c>
      <c r="F290">
        <f t="shared" si="34"/>
        <v>917246389039.7738</v>
      </c>
      <c r="H290">
        <v>10000</v>
      </c>
      <c r="I290">
        <v>2.9</v>
      </c>
      <c r="J290">
        <f t="shared" si="30"/>
        <v>29000</v>
      </c>
    </row>
    <row r="291" spans="1:10" x14ac:dyDescent="0.15">
      <c r="A291">
        <f t="shared" si="31"/>
        <v>3119247.3224214469</v>
      </c>
      <c r="B291">
        <v>290</v>
      </c>
      <c r="C291">
        <f t="shared" si="32"/>
        <v>311.92473224214467</v>
      </c>
      <c r="E291">
        <f t="shared" si="33"/>
        <v>5.8</v>
      </c>
      <c r="F291">
        <f t="shared" si="34"/>
        <v>1008971027943.7513</v>
      </c>
      <c r="H291">
        <v>10000</v>
      </c>
      <c r="I291">
        <v>2.91</v>
      </c>
      <c r="J291">
        <f t="shared" si="30"/>
        <v>29100</v>
      </c>
    </row>
    <row r="292" spans="1:10" x14ac:dyDescent="0.15">
      <c r="A292">
        <f t="shared" si="31"/>
        <v>3181632.2688698755</v>
      </c>
      <c r="B292">
        <v>291</v>
      </c>
      <c r="C292">
        <f t="shared" si="32"/>
        <v>318.16322688698756</v>
      </c>
      <c r="E292">
        <f t="shared" si="33"/>
        <v>5.82</v>
      </c>
      <c r="F292">
        <f t="shared" si="34"/>
        <v>1109868130738.1265</v>
      </c>
      <c r="H292">
        <v>10000</v>
      </c>
      <c r="I292">
        <v>2.92</v>
      </c>
      <c r="J292">
        <f t="shared" si="30"/>
        <v>29200</v>
      </c>
    </row>
    <row r="293" spans="1:10" x14ac:dyDescent="0.15">
      <c r="A293">
        <f t="shared" si="31"/>
        <v>3245264.914247273</v>
      </c>
      <c r="B293">
        <v>292</v>
      </c>
      <c r="C293">
        <f t="shared" si="32"/>
        <v>324.52649142472728</v>
      </c>
      <c r="E293">
        <f t="shared" si="33"/>
        <v>5.84</v>
      </c>
      <c r="F293">
        <f t="shared" si="34"/>
        <v>1220854943811.9392</v>
      </c>
      <c r="H293">
        <v>10000</v>
      </c>
      <c r="I293">
        <v>2.93</v>
      </c>
      <c r="J293">
        <f t="shared" si="30"/>
        <v>29300</v>
      </c>
    </row>
    <row r="294" spans="1:10" x14ac:dyDescent="0.15">
      <c r="A294">
        <f t="shared" si="31"/>
        <v>3310170.212532219</v>
      </c>
      <c r="B294">
        <v>293</v>
      </c>
      <c r="C294">
        <f t="shared" si="32"/>
        <v>331.01702125322191</v>
      </c>
      <c r="E294">
        <f t="shared" si="33"/>
        <v>5.86</v>
      </c>
      <c r="F294">
        <f t="shared" si="34"/>
        <v>1342940438193.1333</v>
      </c>
      <c r="H294">
        <v>10000</v>
      </c>
      <c r="I294">
        <v>2.94</v>
      </c>
      <c r="J294">
        <f t="shared" si="30"/>
        <v>29400</v>
      </c>
    </row>
    <row r="295" spans="1:10" x14ac:dyDescent="0.15">
      <c r="A295">
        <f t="shared" si="31"/>
        <v>3376373.6167828636</v>
      </c>
      <c r="B295">
        <v>294</v>
      </c>
      <c r="C295">
        <f t="shared" si="32"/>
        <v>337.63736167828637</v>
      </c>
      <c r="E295">
        <f t="shared" si="33"/>
        <v>5.88</v>
      </c>
      <c r="F295">
        <f t="shared" si="34"/>
        <v>1477234482012.4468</v>
      </c>
      <c r="H295">
        <v>10000</v>
      </c>
      <c r="I295">
        <v>2.95</v>
      </c>
      <c r="J295">
        <f t="shared" si="30"/>
        <v>29500</v>
      </c>
    </row>
    <row r="296" spans="1:10" x14ac:dyDescent="0.15">
      <c r="A296">
        <f t="shared" si="31"/>
        <v>3443901.0891185193</v>
      </c>
      <c r="B296">
        <v>295</v>
      </c>
      <c r="C296">
        <f t="shared" si="32"/>
        <v>344.39010891185194</v>
      </c>
      <c r="E296">
        <f t="shared" si="33"/>
        <v>5.9</v>
      </c>
      <c r="F296">
        <f t="shared" si="34"/>
        <v>1624957930213.6917</v>
      </c>
      <c r="H296">
        <v>10000</v>
      </c>
      <c r="I296">
        <v>2.96</v>
      </c>
      <c r="J296">
        <f t="shared" si="30"/>
        <v>29600</v>
      </c>
    </row>
    <row r="297" spans="1:10" x14ac:dyDescent="0.15">
      <c r="A297">
        <f t="shared" si="31"/>
        <v>3512779.110900891</v>
      </c>
      <c r="B297">
        <v>296</v>
      </c>
      <c r="C297">
        <f t="shared" si="32"/>
        <v>351.27791109008911</v>
      </c>
      <c r="E297">
        <f t="shared" si="33"/>
        <v>5.92</v>
      </c>
      <c r="F297">
        <f t="shared" si="34"/>
        <v>1787453723235.0605</v>
      </c>
      <c r="H297">
        <v>10000</v>
      </c>
      <c r="I297">
        <v>2.97</v>
      </c>
      <c r="J297">
        <f t="shared" si="30"/>
        <v>29700.000000000004</v>
      </c>
    </row>
    <row r="298" spans="1:10" x14ac:dyDescent="0.15">
      <c r="A298">
        <f t="shared" si="31"/>
        <v>3583034.6931189084</v>
      </c>
      <c r="B298">
        <v>297</v>
      </c>
      <c r="C298">
        <f t="shared" si="32"/>
        <v>358.30346931189086</v>
      </c>
      <c r="E298">
        <f t="shared" si="33"/>
        <v>5.94</v>
      </c>
      <c r="F298">
        <f t="shared" si="34"/>
        <v>1966199095558.5667</v>
      </c>
      <c r="H298">
        <v>10000</v>
      </c>
      <c r="I298">
        <v>2.98</v>
      </c>
      <c r="J298">
        <f t="shared" si="30"/>
        <v>29800</v>
      </c>
    </row>
    <row r="299" spans="1:10" x14ac:dyDescent="0.15">
      <c r="A299">
        <f t="shared" si="31"/>
        <v>3654695.3869812866</v>
      </c>
      <c r="B299">
        <v>298</v>
      </c>
      <c r="C299">
        <f t="shared" si="32"/>
        <v>365.46953869812864</v>
      </c>
      <c r="E299">
        <f t="shared" si="33"/>
        <v>5.96</v>
      </c>
      <c r="F299">
        <f t="shared" si="34"/>
        <v>2162819005114.4236</v>
      </c>
      <c r="H299">
        <v>10000</v>
      </c>
      <c r="I299">
        <v>2.99</v>
      </c>
      <c r="J299">
        <f t="shared" si="30"/>
        <v>29900.000000000004</v>
      </c>
    </row>
    <row r="300" spans="1:10" x14ac:dyDescent="0.15">
      <c r="A300">
        <f t="shared" si="31"/>
        <v>3727789.2947209119</v>
      </c>
      <c r="B300">
        <v>299</v>
      </c>
      <c r="C300">
        <f t="shared" si="32"/>
        <v>372.77892947209119</v>
      </c>
      <c r="E300">
        <f t="shared" si="33"/>
        <v>5.98</v>
      </c>
      <c r="F300">
        <f t="shared" si="34"/>
        <v>2379100905625.8662</v>
      </c>
      <c r="H300">
        <v>10000</v>
      </c>
      <c r="I300">
        <v>3</v>
      </c>
      <c r="J300">
        <f t="shared" si="30"/>
        <v>30000</v>
      </c>
    </row>
    <row r="301" spans="1:10" x14ac:dyDescent="0.15">
      <c r="A301">
        <f t="shared" si="31"/>
        <v>3802345.0806153305</v>
      </c>
      <c r="B301">
        <v>300</v>
      </c>
      <c r="C301">
        <f t="shared" si="32"/>
        <v>380.23450806153306</v>
      </c>
      <c r="E301">
        <f t="shared" si="33"/>
        <v>6</v>
      </c>
      <c r="F301">
        <f t="shared" si="34"/>
        <v>2617010996188.4531</v>
      </c>
      <c r="H301">
        <v>10000</v>
      </c>
      <c r="I301">
        <v>3.01</v>
      </c>
      <c r="J301">
        <f t="shared" si="30"/>
        <v>30099.999999999996</v>
      </c>
    </row>
    <row r="302" spans="1:10" x14ac:dyDescent="0.15">
      <c r="A302">
        <f t="shared" si="31"/>
        <v>3878391.9822276374</v>
      </c>
      <c r="B302">
        <v>301</v>
      </c>
      <c r="C302">
        <f t="shared" si="32"/>
        <v>387.83919822276374</v>
      </c>
      <c r="E302">
        <f t="shared" si="33"/>
        <v>6.0200000000000005</v>
      </c>
      <c r="F302">
        <f t="shared" si="34"/>
        <v>2878712095807.2983</v>
      </c>
      <c r="H302">
        <v>10000</v>
      </c>
      <c r="I302">
        <v>3.02</v>
      </c>
      <c r="J302">
        <f t="shared" si="30"/>
        <v>30200</v>
      </c>
    </row>
    <row r="303" spans="1:10" x14ac:dyDescent="0.15">
      <c r="A303">
        <f t="shared" si="31"/>
        <v>3955959.8218721901</v>
      </c>
      <c r="B303">
        <v>302</v>
      </c>
      <c r="C303">
        <f t="shared" si="32"/>
        <v>395.59598218721902</v>
      </c>
      <c r="E303">
        <f t="shared" si="33"/>
        <v>6.04</v>
      </c>
      <c r="F303">
        <f t="shared" si="34"/>
        <v>3166583305388.0288</v>
      </c>
      <c r="H303">
        <v>10000</v>
      </c>
      <c r="I303">
        <v>3.03</v>
      </c>
      <c r="J303">
        <f t="shared" si="30"/>
        <v>30299.999999999996</v>
      </c>
    </row>
    <row r="304" spans="1:10" x14ac:dyDescent="0.15">
      <c r="A304">
        <f t="shared" si="31"/>
        <v>4035079.0183096332</v>
      </c>
      <c r="B304">
        <v>303</v>
      </c>
      <c r="C304">
        <f t="shared" si="32"/>
        <v>403.50790183096331</v>
      </c>
      <c r="E304">
        <f t="shared" si="33"/>
        <v>6.0600000000000005</v>
      </c>
      <c r="F304">
        <f t="shared" si="34"/>
        <v>3483241635926.8315</v>
      </c>
      <c r="H304">
        <v>10000</v>
      </c>
      <c r="I304">
        <v>3.04</v>
      </c>
      <c r="J304">
        <f t="shared" si="30"/>
        <v>30400</v>
      </c>
    </row>
    <row r="305" spans="1:10" x14ac:dyDescent="0.15">
      <c r="A305">
        <f t="shared" si="31"/>
        <v>4115780.5986758261</v>
      </c>
      <c r="B305">
        <v>304</v>
      </c>
      <c r="C305">
        <f t="shared" si="32"/>
        <v>411.57805986758262</v>
      </c>
      <c r="E305">
        <f t="shared" si="33"/>
        <v>6.08</v>
      </c>
      <c r="F305">
        <f t="shared" si="34"/>
        <v>3831565799519.5146</v>
      </c>
      <c r="H305">
        <v>10000</v>
      </c>
      <c r="I305">
        <v>3.05</v>
      </c>
      <c r="J305">
        <f t="shared" ref="J305:J368" si="35">H305*I305</f>
        <v>30500</v>
      </c>
    </row>
    <row r="306" spans="1:10" x14ac:dyDescent="0.15">
      <c r="A306">
        <f t="shared" si="31"/>
        <v>4198096.2106493432</v>
      </c>
      <c r="B306">
        <v>305</v>
      </c>
      <c r="C306">
        <f t="shared" si="32"/>
        <v>419.80962106493428</v>
      </c>
      <c r="E306">
        <f t="shared" si="33"/>
        <v>6.1000000000000005</v>
      </c>
      <c r="F306">
        <f t="shared" si="34"/>
        <v>4214722379471.4668</v>
      </c>
      <c r="H306">
        <v>10000</v>
      </c>
      <c r="I306">
        <v>3.06</v>
      </c>
      <c r="J306">
        <f t="shared" si="35"/>
        <v>30600</v>
      </c>
    </row>
    <row r="307" spans="1:10" x14ac:dyDescent="0.15">
      <c r="A307">
        <f t="shared" si="31"/>
        <v>4282058.1348623298</v>
      </c>
      <c r="B307">
        <v>306</v>
      </c>
      <c r="C307">
        <f t="shared" si="32"/>
        <v>428.20581348623296</v>
      </c>
      <c r="E307">
        <f t="shared" si="33"/>
        <v>6.12</v>
      </c>
      <c r="F307">
        <f t="shared" si="34"/>
        <v>4636194617418.6143</v>
      </c>
      <c r="H307">
        <v>10000</v>
      </c>
      <c r="I307">
        <v>3.07</v>
      </c>
      <c r="J307">
        <f t="shared" si="35"/>
        <v>30700</v>
      </c>
    </row>
    <row r="308" spans="1:10" x14ac:dyDescent="0.15">
      <c r="A308">
        <f t="shared" si="31"/>
        <v>4367699.2975595761</v>
      </c>
      <c r="B308">
        <v>307</v>
      </c>
      <c r="C308">
        <f t="shared" si="32"/>
        <v>436.76992975595761</v>
      </c>
      <c r="E308">
        <f t="shared" si="33"/>
        <v>6.1400000000000006</v>
      </c>
      <c r="F308">
        <f t="shared" si="34"/>
        <v>5099814079160.4756</v>
      </c>
      <c r="H308">
        <v>10000</v>
      </c>
      <c r="I308">
        <v>3.08</v>
      </c>
      <c r="J308">
        <f t="shared" si="35"/>
        <v>30800</v>
      </c>
    </row>
    <row r="309" spans="1:10" x14ac:dyDescent="0.15">
      <c r="A309">
        <f t="shared" si="31"/>
        <v>4455053.2835107679</v>
      </c>
      <c r="B309">
        <v>308</v>
      </c>
      <c r="C309">
        <f t="shared" si="32"/>
        <v>445.5053283510768</v>
      </c>
      <c r="E309">
        <f t="shared" si="33"/>
        <v>6.16</v>
      </c>
      <c r="F309">
        <f t="shared" si="34"/>
        <v>5609795487076.5234</v>
      </c>
      <c r="H309">
        <v>10000</v>
      </c>
      <c r="I309">
        <v>3.09</v>
      </c>
      <c r="J309">
        <f t="shared" si="35"/>
        <v>30900</v>
      </c>
    </row>
    <row r="310" spans="1:10" x14ac:dyDescent="0.15">
      <c r="A310">
        <f t="shared" si="31"/>
        <v>4544154.3491809824</v>
      </c>
      <c r="B310">
        <v>309</v>
      </c>
      <c r="C310">
        <f t="shared" si="32"/>
        <v>454.41543491809824</v>
      </c>
      <c r="E310">
        <f t="shared" si="33"/>
        <v>6.18</v>
      </c>
      <c r="F310">
        <f t="shared" si="34"/>
        <v>6170775035784.1768</v>
      </c>
      <c r="H310">
        <v>10000</v>
      </c>
      <c r="I310">
        <v>3.1</v>
      </c>
      <c r="J310">
        <f t="shared" si="35"/>
        <v>31000</v>
      </c>
    </row>
    <row r="311" spans="1:10" x14ac:dyDescent="0.15">
      <c r="A311">
        <f t="shared" si="31"/>
        <v>4635037.4361646036</v>
      </c>
      <c r="B311">
        <v>310</v>
      </c>
      <c r="C311">
        <f t="shared" si="32"/>
        <v>463.50374361646033</v>
      </c>
      <c r="E311">
        <f t="shared" si="33"/>
        <v>6.2</v>
      </c>
      <c r="F311">
        <f t="shared" si="34"/>
        <v>6787852539362.5947</v>
      </c>
      <c r="H311">
        <v>10000</v>
      </c>
      <c r="I311">
        <v>3.11</v>
      </c>
      <c r="J311">
        <f t="shared" si="35"/>
        <v>31100</v>
      </c>
    </row>
    <row r="312" spans="1:10" x14ac:dyDescent="0.15">
      <c r="A312">
        <f t="shared" si="31"/>
        <v>4727738.1848878935</v>
      </c>
      <c r="B312">
        <v>311</v>
      </c>
      <c r="C312">
        <f t="shared" si="32"/>
        <v>472.77381848878935</v>
      </c>
      <c r="E312">
        <f t="shared" si="33"/>
        <v>6.22</v>
      </c>
      <c r="F312">
        <f t="shared" si="34"/>
        <v>7466637793298.8555</v>
      </c>
      <c r="H312">
        <v>10000</v>
      </c>
      <c r="I312">
        <v>3.12</v>
      </c>
      <c r="J312">
        <f t="shared" si="35"/>
        <v>31200</v>
      </c>
    </row>
    <row r="313" spans="1:10" x14ac:dyDescent="0.15">
      <c r="A313">
        <f t="shared" si="31"/>
        <v>4822292.9485856518</v>
      </c>
      <c r="B313">
        <v>312</v>
      </c>
      <c r="C313">
        <f t="shared" si="32"/>
        <v>482.2292948585652</v>
      </c>
      <c r="E313">
        <f t="shared" si="33"/>
        <v>6.24</v>
      </c>
      <c r="F313">
        <f t="shared" si="34"/>
        <v>8213301572628.7393</v>
      </c>
      <c r="H313">
        <v>10000</v>
      </c>
      <c r="I313">
        <v>3.13</v>
      </c>
      <c r="J313">
        <f t="shared" si="35"/>
        <v>31300</v>
      </c>
    </row>
    <row r="314" spans="1:10" x14ac:dyDescent="0.15">
      <c r="A314">
        <f t="shared" si="31"/>
        <v>4918738.8075573649</v>
      </c>
      <c r="B314">
        <v>313</v>
      </c>
      <c r="C314">
        <f t="shared" si="32"/>
        <v>491.87388075573648</v>
      </c>
      <c r="E314">
        <f t="shared" si="33"/>
        <v>6.26</v>
      </c>
      <c r="F314">
        <f t="shared" si="34"/>
        <v>9034631729891.6152</v>
      </c>
      <c r="H314">
        <v>10000</v>
      </c>
      <c r="I314">
        <v>3.14</v>
      </c>
      <c r="J314">
        <f t="shared" si="35"/>
        <v>31400</v>
      </c>
    </row>
    <row r="315" spans="1:10" x14ac:dyDescent="0.15">
      <c r="A315">
        <f t="shared" si="31"/>
        <v>5017113.5837085126</v>
      </c>
      <c r="B315">
        <v>314</v>
      </c>
      <c r="C315">
        <f t="shared" si="32"/>
        <v>501.71135837085126</v>
      </c>
      <c r="E315">
        <f t="shared" si="33"/>
        <v>6.28</v>
      </c>
      <c r="F315">
        <f t="shared" si="34"/>
        <v>9938094902880.7773</v>
      </c>
      <c r="H315">
        <v>10000</v>
      </c>
      <c r="I315">
        <v>3.15</v>
      </c>
      <c r="J315">
        <f t="shared" si="35"/>
        <v>31500</v>
      </c>
    </row>
    <row r="316" spans="1:10" x14ac:dyDescent="0.15">
      <c r="A316">
        <f t="shared" si="31"/>
        <v>5117455.8553826818</v>
      </c>
      <c r="B316">
        <v>315</v>
      </c>
      <c r="C316">
        <f t="shared" si="32"/>
        <v>511.74558553826819</v>
      </c>
      <c r="E316">
        <f t="shared" si="33"/>
        <v>6.3</v>
      </c>
      <c r="F316">
        <f t="shared" si="34"/>
        <v>10931904393168.857</v>
      </c>
      <c r="H316">
        <v>10000</v>
      </c>
      <c r="I316">
        <v>3.16</v>
      </c>
      <c r="J316">
        <f t="shared" si="35"/>
        <v>31600</v>
      </c>
    </row>
    <row r="317" spans="1:10" x14ac:dyDescent="0.15">
      <c r="A317">
        <f t="shared" si="31"/>
        <v>5219804.9724903367</v>
      </c>
      <c r="B317">
        <v>316</v>
      </c>
      <c r="C317">
        <f t="shared" si="32"/>
        <v>521.98049724903365</v>
      </c>
      <c r="E317">
        <f t="shared" si="33"/>
        <v>6.32</v>
      </c>
      <c r="F317">
        <f t="shared" si="34"/>
        <v>12025094832485.742</v>
      </c>
      <c r="H317">
        <v>10000</v>
      </c>
      <c r="I317">
        <v>3.17</v>
      </c>
      <c r="J317">
        <f t="shared" si="35"/>
        <v>31700</v>
      </c>
    </row>
    <row r="318" spans="1:10" x14ac:dyDescent="0.15">
      <c r="A318">
        <f t="shared" si="31"/>
        <v>5324201.0719401436</v>
      </c>
      <c r="B318">
        <v>317</v>
      </c>
      <c r="C318">
        <f t="shared" si="32"/>
        <v>532.42010719401435</v>
      </c>
      <c r="E318">
        <f t="shared" si="33"/>
        <v>6.34</v>
      </c>
      <c r="F318">
        <f t="shared" si="34"/>
        <v>13227604315734.318</v>
      </c>
      <c r="H318">
        <v>10000</v>
      </c>
      <c r="I318">
        <v>3.18</v>
      </c>
      <c r="J318">
        <f t="shared" si="35"/>
        <v>31800</v>
      </c>
    </row>
    <row r="319" spans="1:10" x14ac:dyDescent="0.15">
      <c r="A319">
        <f t="shared" si="31"/>
        <v>5430685.0933789462</v>
      </c>
      <c r="B319">
        <v>318</v>
      </c>
      <c r="C319">
        <f t="shared" si="32"/>
        <v>543.06850933789462</v>
      </c>
      <c r="E319">
        <f t="shared" si="33"/>
        <v>6.36</v>
      </c>
      <c r="F319">
        <f t="shared" si="34"/>
        <v>14550364747307.752</v>
      </c>
      <c r="H319">
        <v>10000</v>
      </c>
      <c r="I319">
        <v>3.19</v>
      </c>
      <c r="J319">
        <f t="shared" si="35"/>
        <v>31900</v>
      </c>
    </row>
    <row r="320" spans="1:10" x14ac:dyDescent="0.15">
      <c r="A320">
        <f t="shared" si="31"/>
        <v>5539298.7952465238</v>
      </c>
      <c r="B320">
        <v>319</v>
      </c>
      <c r="C320">
        <f t="shared" si="32"/>
        <v>553.92987952465239</v>
      </c>
      <c r="E320">
        <f t="shared" si="33"/>
        <v>6.38</v>
      </c>
      <c r="F320">
        <f t="shared" si="34"/>
        <v>16005401222038.525</v>
      </c>
      <c r="H320">
        <v>10000</v>
      </c>
      <c r="I320">
        <v>3.2</v>
      </c>
      <c r="J320">
        <f t="shared" si="35"/>
        <v>32000</v>
      </c>
    </row>
    <row r="321" spans="1:10" x14ac:dyDescent="0.15">
      <c r="A321">
        <f t="shared" si="31"/>
        <v>5650084.7711514551</v>
      </c>
      <c r="B321">
        <v>320</v>
      </c>
      <c r="C321">
        <f t="shared" si="32"/>
        <v>565.00847711514552</v>
      </c>
      <c r="E321">
        <f t="shared" si="33"/>
        <v>6.4</v>
      </c>
      <c r="F321">
        <f t="shared" si="34"/>
        <v>17605941344242.379</v>
      </c>
      <c r="H321">
        <v>10000</v>
      </c>
      <c r="I321">
        <v>3.21</v>
      </c>
      <c r="J321">
        <f t="shared" si="35"/>
        <v>32100</v>
      </c>
    </row>
    <row r="322" spans="1:10" x14ac:dyDescent="0.15">
      <c r="A322">
        <f t="shared" si="31"/>
        <v>5763086.4665744854</v>
      </c>
      <c r="B322">
        <v>321</v>
      </c>
      <c r="C322">
        <f t="shared" si="32"/>
        <v>576.30864665744855</v>
      </c>
      <c r="E322">
        <f t="shared" si="33"/>
        <v>6.42</v>
      </c>
      <c r="F322">
        <f t="shared" si="34"/>
        <v>19366535478666.617</v>
      </c>
      <c r="H322">
        <v>10000</v>
      </c>
      <c r="I322">
        <v>3.22</v>
      </c>
      <c r="J322">
        <f t="shared" si="35"/>
        <v>32200.000000000004</v>
      </c>
    </row>
    <row r="323" spans="1:10" x14ac:dyDescent="0.15">
      <c r="A323">
        <f t="shared" ref="A323:A386" si="36">10000*C323</f>
        <v>5878348.1959059732</v>
      </c>
      <c r="B323">
        <v>322</v>
      </c>
      <c r="C323">
        <f t="shared" ref="C323:C386" si="37">(1+0.02)^B323</f>
        <v>587.83481959059736</v>
      </c>
      <c r="E323">
        <f t="shared" ref="E323:E386" si="38">B323*0.02</f>
        <v>6.44</v>
      </c>
      <c r="F323">
        <f t="shared" si="34"/>
        <v>21303189026533.281</v>
      </c>
      <c r="H323">
        <v>10000</v>
      </c>
      <c r="I323">
        <v>3.23</v>
      </c>
      <c r="J323">
        <f t="shared" si="35"/>
        <v>32300</v>
      </c>
    </row>
    <row r="324" spans="1:10" x14ac:dyDescent="0.15">
      <c r="A324">
        <f t="shared" si="36"/>
        <v>5995915.1598240938</v>
      </c>
      <c r="B324">
        <v>323</v>
      </c>
      <c r="C324">
        <f t="shared" si="37"/>
        <v>599.59151598240942</v>
      </c>
      <c r="E324">
        <f t="shared" si="38"/>
        <v>6.46</v>
      </c>
      <c r="F324">
        <f t="shared" ref="F324:F387" si="39">1.1^B324</f>
        <v>23433507929186.617</v>
      </c>
      <c r="H324">
        <v>10000</v>
      </c>
      <c r="I324">
        <v>3.24</v>
      </c>
      <c r="J324">
        <f t="shared" si="35"/>
        <v>32400.000000000004</v>
      </c>
    </row>
    <row r="325" spans="1:10" x14ac:dyDescent="0.15">
      <c r="A325">
        <f t="shared" si="36"/>
        <v>6115833.4630205752</v>
      </c>
      <c r="B325">
        <v>324</v>
      </c>
      <c r="C325">
        <f t="shared" si="37"/>
        <v>611.58334630205752</v>
      </c>
      <c r="E325">
        <f t="shared" si="38"/>
        <v>6.48</v>
      </c>
      <c r="F325">
        <f t="shared" si="39"/>
        <v>25776858722105.273</v>
      </c>
      <c r="H325">
        <v>10000</v>
      </c>
      <c r="I325">
        <v>3.25</v>
      </c>
      <c r="J325">
        <f t="shared" si="35"/>
        <v>32500</v>
      </c>
    </row>
    <row r="326" spans="1:10" x14ac:dyDescent="0.15">
      <c r="A326">
        <f t="shared" si="36"/>
        <v>6238150.1322809868</v>
      </c>
      <c r="B326">
        <v>325</v>
      </c>
      <c r="C326">
        <f t="shared" si="37"/>
        <v>623.81501322809868</v>
      </c>
      <c r="E326">
        <f t="shared" si="38"/>
        <v>6.5</v>
      </c>
      <c r="F326">
        <f t="shared" si="39"/>
        <v>28354544594315.805</v>
      </c>
      <c r="H326">
        <v>10000</v>
      </c>
      <c r="I326">
        <v>3.26</v>
      </c>
      <c r="J326">
        <f t="shared" si="35"/>
        <v>32599.999999999996</v>
      </c>
    </row>
    <row r="327" spans="1:10" x14ac:dyDescent="0.15">
      <c r="A327">
        <f t="shared" si="36"/>
        <v>6362913.1349266069</v>
      </c>
      <c r="B327">
        <v>326</v>
      </c>
      <c r="C327">
        <f t="shared" si="37"/>
        <v>636.29131349266072</v>
      </c>
      <c r="E327">
        <f t="shared" si="38"/>
        <v>6.5200000000000005</v>
      </c>
      <c r="F327">
        <f t="shared" si="39"/>
        <v>31189999053747.391</v>
      </c>
      <c r="H327">
        <v>10000</v>
      </c>
      <c r="I327">
        <v>3.27</v>
      </c>
      <c r="J327">
        <f t="shared" si="35"/>
        <v>32700</v>
      </c>
    </row>
    <row r="328" spans="1:10" x14ac:dyDescent="0.15">
      <c r="A328">
        <f t="shared" si="36"/>
        <v>6490171.397625139</v>
      </c>
      <c r="B328">
        <v>327</v>
      </c>
      <c r="C328">
        <f t="shared" si="37"/>
        <v>649.01713976251392</v>
      </c>
      <c r="E328">
        <f t="shared" si="38"/>
        <v>6.54</v>
      </c>
      <c r="F328">
        <f t="shared" si="39"/>
        <v>34308998959122.133</v>
      </c>
      <c r="H328">
        <v>10000</v>
      </c>
      <c r="I328">
        <v>3.28</v>
      </c>
      <c r="J328">
        <f t="shared" si="35"/>
        <v>32800</v>
      </c>
    </row>
    <row r="329" spans="1:10" x14ac:dyDescent="0.15">
      <c r="A329">
        <f t="shared" si="36"/>
        <v>6619974.8255776418</v>
      </c>
      <c r="B329">
        <v>328</v>
      </c>
      <c r="C329">
        <f t="shared" si="37"/>
        <v>661.99748255776422</v>
      </c>
      <c r="E329">
        <f t="shared" si="38"/>
        <v>6.5600000000000005</v>
      </c>
      <c r="F329">
        <f t="shared" si="39"/>
        <v>37739898855034.344</v>
      </c>
      <c r="H329">
        <v>10000</v>
      </c>
      <c r="I329">
        <v>3.29</v>
      </c>
      <c r="J329">
        <f t="shared" si="35"/>
        <v>32900</v>
      </c>
    </row>
    <row r="330" spans="1:10" x14ac:dyDescent="0.15">
      <c r="A330">
        <f t="shared" si="36"/>
        <v>6752374.3220891934</v>
      </c>
      <c r="B330">
        <v>329</v>
      </c>
      <c r="C330">
        <f t="shared" si="37"/>
        <v>675.23743220891936</v>
      </c>
      <c r="E330">
        <f t="shared" si="38"/>
        <v>6.58</v>
      </c>
      <c r="F330">
        <f t="shared" si="39"/>
        <v>41513888740537.781</v>
      </c>
      <c r="H330">
        <v>10000</v>
      </c>
      <c r="I330">
        <v>3.3</v>
      </c>
      <c r="J330">
        <f t="shared" si="35"/>
        <v>33000</v>
      </c>
    </row>
    <row r="331" spans="1:10" x14ac:dyDescent="0.15">
      <c r="A331">
        <f t="shared" si="36"/>
        <v>6887421.8085309789</v>
      </c>
      <c r="B331">
        <v>330</v>
      </c>
      <c r="C331">
        <f t="shared" si="37"/>
        <v>688.74218085309792</v>
      </c>
      <c r="E331">
        <f t="shared" si="38"/>
        <v>6.6000000000000005</v>
      </c>
      <c r="F331">
        <f t="shared" si="39"/>
        <v>45665277614591.563</v>
      </c>
      <c r="H331">
        <v>10000</v>
      </c>
      <c r="I331">
        <v>3.31</v>
      </c>
      <c r="J331">
        <f t="shared" si="35"/>
        <v>33100</v>
      </c>
    </row>
    <row r="332" spans="1:10" x14ac:dyDescent="0.15">
      <c r="A332">
        <f t="shared" si="36"/>
        <v>7025170.244701596</v>
      </c>
      <c r="B332">
        <v>331</v>
      </c>
      <c r="C332">
        <f t="shared" si="37"/>
        <v>702.51702447015964</v>
      </c>
      <c r="E332">
        <f t="shared" si="38"/>
        <v>6.62</v>
      </c>
      <c r="F332">
        <f t="shared" si="39"/>
        <v>50231805376050.719</v>
      </c>
      <c r="H332">
        <v>10000</v>
      </c>
      <c r="I332">
        <v>3.32</v>
      </c>
      <c r="J332">
        <f t="shared" si="35"/>
        <v>33200</v>
      </c>
    </row>
    <row r="333" spans="1:10" x14ac:dyDescent="0.15">
      <c r="A333">
        <f t="shared" si="36"/>
        <v>7165673.6495956304</v>
      </c>
      <c r="B333">
        <v>332</v>
      </c>
      <c r="C333">
        <f t="shared" si="37"/>
        <v>716.56736495956306</v>
      </c>
      <c r="E333">
        <f t="shared" si="38"/>
        <v>6.6400000000000006</v>
      </c>
      <c r="F333">
        <f t="shared" si="39"/>
        <v>55254985913655.797</v>
      </c>
      <c r="H333">
        <v>10000</v>
      </c>
      <c r="I333">
        <v>3.33</v>
      </c>
      <c r="J333">
        <f t="shared" si="35"/>
        <v>33300</v>
      </c>
    </row>
    <row r="334" spans="1:10" x14ac:dyDescent="0.15">
      <c r="A334">
        <f t="shared" si="36"/>
        <v>7308987.122587542</v>
      </c>
      <c r="B334">
        <v>333</v>
      </c>
      <c r="C334">
        <f t="shared" si="37"/>
        <v>730.89871225875424</v>
      </c>
      <c r="E334">
        <f t="shared" si="38"/>
        <v>6.66</v>
      </c>
      <c r="F334">
        <f t="shared" si="39"/>
        <v>60780484505021.383</v>
      </c>
      <c r="H334">
        <v>10000</v>
      </c>
      <c r="I334">
        <v>3.34</v>
      </c>
      <c r="J334">
        <f t="shared" si="35"/>
        <v>33400</v>
      </c>
    </row>
    <row r="335" spans="1:10" x14ac:dyDescent="0.15">
      <c r="A335">
        <f t="shared" si="36"/>
        <v>7455166.8650392937</v>
      </c>
      <c r="B335">
        <v>334</v>
      </c>
      <c r="C335">
        <f t="shared" si="37"/>
        <v>745.51668650392935</v>
      </c>
      <c r="E335">
        <f t="shared" si="38"/>
        <v>6.68</v>
      </c>
      <c r="F335">
        <f t="shared" si="39"/>
        <v>66858532955523.531</v>
      </c>
      <c r="H335">
        <v>10000</v>
      </c>
      <c r="I335">
        <v>3.35</v>
      </c>
      <c r="J335">
        <f t="shared" si="35"/>
        <v>33500</v>
      </c>
    </row>
    <row r="336" spans="1:10" x14ac:dyDescent="0.15">
      <c r="A336">
        <f t="shared" si="36"/>
        <v>7604270.2023400776</v>
      </c>
      <c r="B336">
        <v>335</v>
      </c>
      <c r="C336">
        <f t="shared" si="37"/>
        <v>760.42702023400773</v>
      </c>
      <c r="E336">
        <f t="shared" si="38"/>
        <v>6.7</v>
      </c>
      <c r="F336">
        <f t="shared" si="39"/>
        <v>73544386251075.875</v>
      </c>
      <c r="H336">
        <v>10000</v>
      </c>
      <c r="I336">
        <v>3.36</v>
      </c>
      <c r="J336">
        <f t="shared" si="35"/>
        <v>33600</v>
      </c>
    </row>
    <row r="337" spans="1:10" x14ac:dyDescent="0.15">
      <c r="A337">
        <f t="shared" si="36"/>
        <v>7756355.6063868804</v>
      </c>
      <c r="B337">
        <v>336</v>
      </c>
      <c r="C337">
        <f t="shared" si="37"/>
        <v>775.63556063868805</v>
      </c>
      <c r="E337">
        <f t="shared" si="38"/>
        <v>6.72</v>
      </c>
      <c r="F337">
        <f t="shared" si="39"/>
        <v>80898824876183.469</v>
      </c>
      <c r="H337">
        <v>10000</v>
      </c>
      <c r="I337">
        <v>3.37</v>
      </c>
      <c r="J337">
        <f t="shared" si="35"/>
        <v>33700</v>
      </c>
    </row>
    <row r="338" spans="1:10" x14ac:dyDescent="0.15">
      <c r="A338">
        <f t="shared" si="36"/>
        <v>7911482.7185146185</v>
      </c>
      <c r="B338">
        <v>337</v>
      </c>
      <c r="C338">
        <f t="shared" si="37"/>
        <v>791.1482718514618</v>
      </c>
      <c r="E338">
        <f t="shared" si="38"/>
        <v>6.74</v>
      </c>
      <c r="F338">
        <f t="shared" si="39"/>
        <v>88988707363801.813</v>
      </c>
      <c r="H338">
        <v>10000</v>
      </c>
      <c r="I338">
        <v>3.38</v>
      </c>
      <c r="J338">
        <f t="shared" si="35"/>
        <v>33800</v>
      </c>
    </row>
    <row r="339" spans="1:10" x14ac:dyDescent="0.15">
      <c r="A339">
        <f t="shared" si="36"/>
        <v>8069712.3728849106</v>
      </c>
      <c r="B339">
        <v>338</v>
      </c>
      <c r="C339">
        <f t="shared" si="37"/>
        <v>806.97123728849101</v>
      </c>
      <c r="E339">
        <f t="shared" si="38"/>
        <v>6.76</v>
      </c>
      <c r="F339">
        <f t="shared" si="39"/>
        <v>97887578100182</v>
      </c>
      <c r="H339">
        <v>10000</v>
      </c>
      <c r="I339">
        <v>3.39</v>
      </c>
      <c r="J339">
        <f t="shared" si="35"/>
        <v>33900</v>
      </c>
    </row>
    <row r="340" spans="1:10" x14ac:dyDescent="0.15">
      <c r="A340">
        <f t="shared" si="36"/>
        <v>8231106.6203426085</v>
      </c>
      <c r="B340">
        <v>339</v>
      </c>
      <c r="C340">
        <f t="shared" si="37"/>
        <v>823.11066203426083</v>
      </c>
      <c r="E340">
        <f t="shared" si="38"/>
        <v>6.78</v>
      </c>
      <c r="F340">
        <f t="shared" si="39"/>
        <v>107676335910200.25</v>
      </c>
      <c r="H340">
        <v>10000</v>
      </c>
      <c r="I340">
        <v>3.4</v>
      </c>
      <c r="J340">
        <f t="shared" si="35"/>
        <v>34000</v>
      </c>
    </row>
    <row r="341" spans="1:10" x14ac:dyDescent="0.15">
      <c r="A341">
        <f t="shared" si="36"/>
        <v>8395728.7527494598</v>
      </c>
      <c r="B341">
        <v>340</v>
      </c>
      <c r="C341">
        <f t="shared" si="37"/>
        <v>839.572875274946</v>
      </c>
      <c r="E341">
        <f t="shared" si="38"/>
        <v>6.8</v>
      </c>
      <c r="F341">
        <f t="shared" si="39"/>
        <v>118443969501220.25</v>
      </c>
      <c r="H341">
        <v>10000</v>
      </c>
      <c r="I341">
        <v>3.41</v>
      </c>
      <c r="J341">
        <f t="shared" si="35"/>
        <v>34100</v>
      </c>
    </row>
    <row r="342" spans="1:10" x14ac:dyDescent="0.15">
      <c r="A342">
        <f t="shared" si="36"/>
        <v>8563643.3278044499</v>
      </c>
      <c r="B342">
        <v>341</v>
      </c>
      <c r="C342">
        <f t="shared" si="37"/>
        <v>856.36433278044501</v>
      </c>
      <c r="E342">
        <f t="shared" si="38"/>
        <v>6.82</v>
      </c>
      <c r="F342">
        <f t="shared" si="39"/>
        <v>130288366451342.3</v>
      </c>
      <c r="H342">
        <v>10000</v>
      </c>
      <c r="I342">
        <v>3.42</v>
      </c>
      <c r="J342">
        <f t="shared" si="35"/>
        <v>34200</v>
      </c>
    </row>
    <row r="343" spans="1:10" x14ac:dyDescent="0.15">
      <c r="A343">
        <f t="shared" si="36"/>
        <v>8734916.1943605393</v>
      </c>
      <c r="B343">
        <v>342</v>
      </c>
      <c r="C343">
        <f t="shared" si="37"/>
        <v>873.49161943605395</v>
      </c>
      <c r="E343">
        <f t="shared" si="38"/>
        <v>6.84</v>
      </c>
      <c r="F343">
        <f t="shared" si="39"/>
        <v>143317203096476.53</v>
      </c>
      <c r="H343">
        <v>10000</v>
      </c>
      <c r="I343">
        <v>3.43</v>
      </c>
      <c r="J343">
        <f t="shared" si="35"/>
        <v>34300</v>
      </c>
    </row>
    <row r="344" spans="1:10" x14ac:dyDescent="0.15">
      <c r="A344">
        <f t="shared" si="36"/>
        <v>8909614.5182477478</v>
      </c>
      <c r="B344">
        <v>343</v>
      </c>
      <c r="C344">
        <f t="shared" si="37"/>
        <v>890.96145182477471</v>
      </c>
      <c r="E344">
        <f t="shared" si="38"/>
        <v>6.86</v>
      </c>
      <c r="F344">
        <f t="shared" si="39"/>
        <v>157648923406124.19</v>
      </c>
      <c r="H344">
        <v>10000</v>
      </c>
      <c r="I344">
        <v>3.44</v>
      </c>
      <c r="J344">
        <f t="shared" si="35"/>
        <v>34400</v>
      </c>
    </row>
    <row r="345" spans="1:10" x14ac:dyDescent="0.15">
      <c r="A345">
        <f t="shared" si="36"/>
        <v>9087806.8086127024</v>
      </c>
      <c r="B345">
        <v>344</v>
      </c>
      <c r="C345">
        <f t="shared" si="37"/>
        <v>908.7806808612703</v>
      </c>
      <c r="E345">
        <f t="shared" si="38"/>
        <v>6.88</v>
      </c>
      <c r="F345">
        <f t="shared" si="39"/>
        <v>173413815746736.59</v>
      </c>
      <c r="H345">
        <v>10000</v>
      </c>
      <c r="I345">
        <v>3.45</v>
      </c>
      <c r="J345">
        <f t="shared" si="35"/>
        <v>34500</v>
      </c>
    </row>
    <row r="346" spans="1:10" x14ac:dyDescent="0.15">
      <c r="A346">
        <f t="shared" si="36"/>
        <v>9269562.9447849579</v>
      </c>
      <c r="B346">
        <v>345</v>
      </c>
      <c r="C346">
        <f t="shared" si="37"/>
        <v>926.95629447849581</v>
      </c>
      <c r="E346">
        <f t="shared" si="38"/>
        <v>6.9</v>
      </c>
      <c r="F346">
        <f t="shared" si="39"/>
        <v>190755197321410.31</v>
      </c>
      <c r="H346">
        <v>10000</v>
      </c>
      <c r="I346">
        <v>3.46</v>
      </c>
      <c r="J346">
        <f t="shared" si="35"/>
        <v>34600</v>
      </c>
    </row>
    <row r="347" spans="1:10" x14ac:dyDescent="0.15">
      <c r="A347">
        <f t="shared" si="36"/>
        <v>9454954.2036806569</v>
      </c>
      <c r="B347">
        <v>346</v>
      </c>
      <c r="C347">
        <f t="shared" si="37"/>
        <v>945.49542036806577</v>
      </c>
      <c r="E347">
        <f t="shared" si="38"/>
        <v>6.92</v>
      </c>
      <c r="F347">
        <f t="shared" si="39"/>
        <v>209830717053551.34</v>
      </c>
      <c r="H347">
        <v>10000</v>
      </c>
      <c r="I347">
        <v>3.47</v>
      </c>
      <c r="J347">
        <f t="shared" si="35"/>
        <v>34700</v>
      </c>
    </row>
    <row r="348" spans="1:10" x14ac:dyDescent="0.15">
      <c r="A348">
        <f t="shared" si="36"/>
        <v>9644053.2877542693</v>
      </c>
      <c r="B348">
        <v>347</v>
      </c>
      <c r="C348">
        <f t="shared" si="37"/>
        <v>964.40532877542694</v>
      </c>
      <c r="E348">
        <f t="shared" si="38"/>
        <v>6.94</v>
      </c>
      <c r="F348">
        <f t="shared" si="39"/>
        <v>230813788758906.5</v>
      </c>
      <c r="H348">
        <v>10000</v>
      </c>
      <c r="I348">
        <v>3.48</v>
      </c>
      <c r="J348">
        <f t="shared" si="35"/>
        <v>34800</v>
      </c>
    </row>
    <row r="349" spans="1:10" x14ac:dyDescent="0.15">
      <c r="A349">
        <f t="shared" si="36"/>
        <v>9836934.3535093572</v>
      </c>
      <c r="B349">
        <v>348</v>
      </c>
      <c r="C349">
        <f t="shared" si="37"/>
        <v>983.69343535093572</v>
      </c>
      <c r="E349">
        <f t="shared" si="38"/>
        <v>6.96</v>
      </c>
      <c r="F349">
        <f t="shared" si="39"/>
        <v>253895167634797.16</v>
      </c>
      <c r="H349">
        <v>10000</v>
      </c>
      <c r="I349">
        <v>3.49</v>
      </c>
      <c r="J349">
        <f t="shared" si="35"/>
        <v>34900</v>
      </c>
    </row>
    <row r="350" spans="1:10" x14ac:dyDescent="0.15">
      <c r="A350">
        <f t="shared" si="36"/>
        <v>10033673.040579543</v>
      </c>
      <c r="B350">
        <v>349</v>
      </c>
      <c r="C350">
        <f t="shared" si="37"/>
        <v>1003.3673040579542</v>
      </c>
      <c r="E350">
        <f t="shared" si="38"/>
        <v>6.98</v>
      </c>
      <c r="F350">
        <f t="shared" si="39"/>
        <v>279284684398276.88</v>
      </c>
      <c r="H350">
        <v>10000</v>
      </c>
      <c r="I350">
        <v>3.5</v>
      </c>
      <c r="J350">
        <f t="shared" si="35"/>
        <v>35000</v>
      </c>
    </row>
    <row r="351" spans="1:10" x14ac:dyDescent="0.15">
      <c r="A351">
        <f t="shared" si="36"/>
        <v>10234346.501391133</v>
      </c>
      <c r="B351">
        <v>350</v>
      </c>
      <c r="C351">
        <f t="shared" si="37"/>
        <v>1023.4346501391134</v>
      </c>
      <c r="E351">
        <f t="shared" si="38"/>
        <v>7</v>
      </c>
      <c r="F351">
        <f t="shared" si="39"/>
        <v>307213152838104.63</v>
      </c>
      <c r="H351">
        <v>10000</v>
      </c>
      <c r="I351">
        <v>3.51</v>
      </c>
      <c r="J351">
        <f t="shared" si="35"/>
        <v>35100</v>
      </c>
    </row>
    <row r="352" spans="1:10" x14ac:dyDescent="0.15">
      <c r="A352">
        <f t="shared" si="36"/>
        <v>10439033.431418955</v>
      </c>
      <c r="B352">
        <v>351</v>
      </c>
      <c r="C352">
        <f t="shared" si="37"/>
        <v>1043.9033431418954</v>
      </c>
      <c r="E352">
        <f t="shared" si="38"/>
        <v>7.0200000000000005</v>
      </c>
      <c r="F352">
        <f t="shared" si="39"/>
        <v>337934468121915.13</v>
      </c>
      <c r="H352">
        <v>10000</v>
      </c>
      <c r="I352">
        <v>3.52</v>
      </c>
      <c r="J352">
        <f t="shared" si="35"/>
        <v>35200</v>
      </c>
    </row>
    <row r="353" spans="1:10" x14ac:dyDescent="0.15">
      <c r="A353">
        <f t="shared" si="36"/>
        <v>10647814.100047335</v>
      </c>
      <c r="B353">
        <v>352</v>
      </c>
      <c r="C353">
        <f t="shared" si="37"/>
        <v>1064.7814100047335</v>
      </c>
      <c r="E353">
        <f t="shared" si="38"/>
        <v>7.04</v>
      </c>
      <c r="F353">
        <f t="shared" si="39"/>
        <v>371727914934106.63</v>
      </c>
      <c r="H353">
        <v>10000</v>
      </c>
      <c r="I353">
        <v>3.53</v>
      </c>
      <c r="J353">
        <f t="shared" si="35"/>
        <v>35300</v>
      </c>
    </row>
    <row r="354" spans="1:10" x14ac:dyDescent="0.15">
      <c r="A354">
        <f t="shared" si="36"/>
        <v>10860770.382048283</v>
      </c>
      <c r="B354">
        <v>353</v>
      </c>
      <c r="C354">
        <f t="shared" si="37"/>
        <v>1086.0770382048283</v>
      </c>
      <c r="E354">
        <f t="shared" si="38"/>
        <v>7.0600000000000005</v>
      </c>
      <c r="F354">
        <f t="shared" si="39"/>
        <v>408900706427517.31</v>
      </c>
      <c r="H354">
        <v>10000</v>
      </c>
      <c r="I354">
        <v>3.54</v>
      </c>
      <c r="J354">
        <f t="shared" si="35"/>
        <v>35400</v>
      </c>
    </row>
    <row r="355" spans="1:10" x14ac:dyDescent="0.15">
      <c r="A355">
        <f t="shared" si="36"/>
        <v>11077985.789689247</v>
      </c>
      <c r="B355">
        <v>354</v>
      </c>
      <c r="C355">
        <f t="shared" si="37"/>
        <v>1107.7985789689246</v>
      </c>
      <c r="E355">
        <f t="shared" si="38"/>
        <v>7.08</v>
      </c>
      <c r="F355">
        <f t="shared" si="39"/>
        <v>449790777070269.06</v>
      </c>
      <c r="H355">
        <v>10000</v>
      </c>
      <c r="I355">
        <v>3.55</v>
      </c>
      <c r="J355">
        <f t="shared" si="35"/>
        <v>35500</v>
      </c>
    </row>
    <row r="356" spans="1:10" x14ac:dyDescent="0.15">
      <c r="A356">
        <f t="shared" si="36"/>
        <v>11299545.505483033</v>
      </c>
      <c r="B356">
        <v>355</v>
      </c>
      <c r="C356">
        <f t="shared" si="37"/>
        <v>1129.9545505483034</v>
      </c>
      <c r="E356">
        <f t="shared" si="38"/>
        <v>7.1000000000000005</v>
      </c>
      <c r="F356">
        <f t="shared" si="39"/>
        <v>494769854777296.06</v>
      </c>
      <c r="H356">
        <v>10000</v>
      </c>
      <c r="I356">
        <v>3.56</v>
      </c>
      <c r="J356">
        <f t="shared" si="35"/>
        <v>35600</v>
      </c>
    </row>
    <row r="357" spans="1:10" x14ac:dyDescent="0.15">
      <c r="A357">
        <f t="shared" si="36"/>
        <v>11525536.415592691</v>
      </c>
      <c r="B357">
        <v>356</v>
      </c>
      <c r="C357">
        <f t="shared" si="37"/>
        <v>1152.5536415592692</v>
      </c>
      <c r="E357">
        <f t="shared" si="38"/>
        <v>7.12</v>
      </c>
      <c r="F357">
        <f t="shared" si="39"/>
        <v>544246840255025.69</v>
      </c>
      <c r="H357">
        <v>10000</v>
      </c>
      <c r="I357">
        <v>3.57</v>
      </c>
      <c r="J357">
        <f t="shared" si="35"/>
        <v>35700</v>
      </c>
    </row>
    <row r="358" spans="1:10" x14ac:dyDescent="0.15">
      <c r="A358">
        <f t="shared" si="36"/>
        <v>11756047.143904548</v>
      </c>
      <c r="B358">
        <v>357</v>
      </c>
      <c r="C358">
        <f t="shared" si="37"/>
        <v>1175.6047143904548</v>
      </c>
      <c r="E358">
        <f t="shared" si="38"/>
        <v>7.1400000000000006</v>
      </c>
      <c r="F358">
        <f t="shared" si="39"/>
        <v>598671524280528.25</v>
      </c>
      <c r="H358">
        <v>10000</v>
      </c>
      <c r="I358">
        <v>3.58</v>
      </c>
      <c r="J358">
        <f t="shared" si="35"/>
        <v>35800</v>
      </c>
    </row>
    <row r="359" spans="1:10" x14ac:dyDescent="0.15">
      <c r="A359">
        <f t="shared" si="36"/>
        <v>11991168.086782638</v>
      </c>
      <c r="B359">
        <v>358</v>
      </c>
      <c r="C359">
        <f t="shared" si="37"/>
        <v>1199.1168086782639</v>
      </c>
      <c r="E359">
        <f t="shared" si="38"/>
        <v>7.16</v>
      </c>
      <c r="F359">
        <f t="shared" si="39"/>
        <v>658538676708581.13</v>
      </c>
      <c r="H359">
        <v>10000</v>
      </c>
      <c r="I359">
        <v>3.59</v>
      </c>
      <c r="J359">
        <f t="shared" si="35"/>
        <v>35900</v>
      </c>
    </row>
    <row r="360" spans="1:10" x14ac:dyDescent="0.15">
      <c r="A360">
        <f t="shared" si="36"/>
        <v>12230991.448518287</v>
      </c>
      <c r="B360">
        <v>359</v>
      </c>
      <c r="C360">
        <f t="shared" si="37"/>
        <v>1223.0991448518287</v>
      </c>
      <c r="E360">
        <f t="shared" si="38"/>
        <v>7.18</v>
      </c>
      <c r="F360">
        <f t="shared" si="39"/>
        <v>724392544379439.38</v>
      </c>
      <c r="H360">
        <v>10000</v>
      </c>
      <c r="I360">
        <v>3.6</v>
      </c>
      <c r="J360">
        <f t="shared" si="35"/>
        <v>36000</v>
      </c>
    </row>
    <row r="361" spans="1:10" x14ac:dyDescent="0.15">
      <c r="A361">
        <f t="shared" si="36"/>
        <v>12475611.277488658</v>
      </c>
      <c r="B361">
        <v>360</v>
      </c>
      <c r="C361">
        <f t="shared" si="37"/>
        <v>1247.5611277488658</v>
      </c>
      <c r="E361">
        <f t="shared" si="38"/>
        <v>7.2</v>
      </c>
      <c r="F361">
        <f t="shared" si="39"/>
        <v>796831798817383.25</v>
      </c>
      <c r="H361">
        <v>10000</v>
      </c>
      <c r="I361">
        <v>3.61</v>
      </c>
      <c r="J361">
        <f t="shared" si="35"/>
        <v>36100</v>
      </c>
    </row>
    <row r="362" spans="1:10" x14ac:dyDescent="0.15">
      <c r="A362">
        <f t="shared" si="36"/>
        <v>12725123.503038431</v>
      </c>
      <c r="B362">
        <v>361</v>
      </c>
      <c r="C362">
        <f t="shared" si="37"/>
        <v>1272.512350303843</v>
      </c>
      <c r="E362">
        <f t="shared" si="38"/>
        <v>7.22</v>
      </c>
      <c r="F362">
        <f t="shared" si="39"/>
        <v>876514978699121.63</v>
      </c>
      <c r="H362">
        <v>10000</v>
      </c>
      <c r="I362">
        <v>3.62</v>
      </c>
      <c r="J362">
        <f t="shared" si="35"/>
        <v>36200</v>
      </c>
    </row>
    <row r="363" spans="1:10" x14ac:dyDescent="0.15">
      <c r="A363">
        <f t="shared" si="36"/>
        <v>12979625.973099198</v>
      </c>
      <c r="B363">
        <v>362</v>
      </c>
      <c r="C363">
        <f t="shared" si="37"/>
        <v>1297.9625973099198</v>
      </c>
      <c r="E363">
        <f t="shared" si="38"/>
        <v>7.24</v>
      </c>
      <c r="F363">
        <f t="shared" si="39"/>
        <v>964166476569033.88</v>
      </c>
      <c r="H363">
        <v>10000</v>
      </c>
      <c r="I363">
        <v>3.63</v>
      </c>
      <c r="J363">
        <f t="shared" si="35"/>
        <v>36300</v>
      </c>
    </row>
    <row r="364" spans="1:10" x14ac:dyDescent="0.15">
      <c r="A364">
        <f t="shared" si="36"/>
        <v>13239218.49256118</v>
      </c>
      <c r="B364">
        <v>363</v>
      </c>
      <c r="C364">
        <f t="shared" si="37"/>
        <v>1323.9218492561181</v>
      </c>
      <c r="E364">
        <f t="shared" si="38"/>
        <v>7.26</v>
      </c>
      <c r="F364">
        <f t="shared" si="39"/>
        <v>1060583124225937.4</v>
      </c>
      <c r="H364">
        <v>10000</v>
      </c>
      <c r="I364">
        <v>3.64</v>
      </c>
      <c r="J364">
        <f t="shared" si="35"/>
        <v>36400</v>
      </c>
    </row>
    <row r="365" spans="1:10" x14ac:dyDescent="0.15">
      <c r="A365">
        <f t="shared" si="36"/>
        <v>13504002.862412406</v>
      </c>
      <c r="B365">
        <v>364</v>
      </c>
      <c r="C365">
        <f t="shared" si="37"/>
        <v>1350.4002862412406</v>
      </c>
      <c r="E365">
        <f t="shared" si="38"/>
        <v>7.28</v>
      </c>
      <c r="F365">
        <f t="shared" si="39"/>
        <v>1166641436648531.3</v>
      </c>
      <c r="H365">
        <v>10000</v>
      </c>
      <c r="I365">
        <v>3.65</v>
      </c>
      <c r="J365">
        <f t="shared" si="35"/>
        <v>36500</v>
      </c>
    </row>
    <row r="366" spans="1:10" x14ac:dyDescent="0.15">
      <c r="A366">
        <f t="shared" si="36"/>
        <v>13774082.919660654</v>
      </c>
      <c r="B366">
        <v>365</v>
      </c>
      <c r="C366">
        <f t="shared" si="37"/>
        <v>1377.4082919660655</v>
      </c>
      <c r="E366">
        <f t="shared" si="38"/>
        <v>7.3</v>
      </c>
      <c r="F366">
        <f t="shared" si="39"/>
        <v>1283305580313384.5</v>
      </c>
      <c r="H366">
        <v>10000</v>
      </c>
      <c r="I366">
        <v>3.66</v>
      </c>
      <c r="J366">
        <f t="shared" si="35"/>
        <v>36600</v>
      </c>
    </row>
    <row r="367" spans="1:10" x14ac:dyDescent="0.15">
      <c r="A367">
        <f t="shared" si="36"/>
        <v>14049564.578053867</v>
      </c>
      <c r="B367">
        <v>366</v>
      </c>
      <c r="C367">
        <f t="shared" si="37"/>
        <v>1404.9564578053867</v>
      </c>
      <c r="E367">
        <f t="shared" si="38"/>
        <v>7.32</v>
      </c>
      <c r="F367">
        <f t="shared" si="39"/>
        <v>1411636138344723.3</v>
      </c>
      <c r="H367">
        <v>10000</v>
      </c>
      <c r="I367">
        <v>3.67</v>
      </c>
      <c r="J367">
        <f t="shared" si="35"/>
        <v>36700</v>
      </c>
    </row>
    <row r="368" spans="1:10" x14ac:dyDescent="0.15">
      <c r="A368">
        <f t="shared" si="36"/>
        <v>14330555.869614938</v>
      </c>
      <c r="B368">
        <v>367</v>
      </c>
      <c r="C368">
        <f t="shared" si="37"/>
        <v>1433.0555869614939</v>
      </c>
      <c r="E368">
        <f t="shared" si="38"/>
        <v>7.34</v>
      </c>
      <c r="F368">
        <f t="shared" si="39"/>
        <v>1552799752179195.5</v>
      </c>
      <c r="H368">
        <v>10000</v>
      </c>
      <c r="I368">
        <v>3.68</v>
      </c>
      <c r="J368">
        <f t="shared" si="35"/>
        <v>36800</v>
      </c>
    </row>
    <row r="369" spans="1:10" x14ac:dyDescent="0.15">
      <c r="A369">
        <f t="shared" si="36"/>
        <v>14617166.987007242</v>
      </c>
      <c r="B369">
        <v>368</v>
      </c>
      <c r="C369">
        <f t="shared" si="37"/>
        <v>1461.7166987007242</v>
      </c>
      <c r="E369">
        <f t="shared" si="38"/>
        <v>7.36</v>
      </c>
      <c r="F369">
        <f t="shared" si="39"/>
        <v>1708079727397115</v>
      </c>
      <c r="H369">
        <v>10000</v>
      </c>
      <c r="I369">
        <v>3.69</v>
      </c>
      <c r="J369">
        <f t="shared" ref="J369:J387" si="40">H369*I369</f>
        <v>36900</v>
      </c>
    </row>
    <row r="370" spans="1:10" x14ac:dyDescent="0.15">
      <c r="A370">
        <f t="shared" si="36"/>
        <v>14909510.326747386</v>
      </c>
      <c r="B370">
        <v>369</v>
      </c>
      <c r="C370">
        <f t="shared" si="37"/>
        <v>1490.9510326747386</v>
      </c>
      <c r="E370">
        <f t="shared" si="38"/>
        <v>7.38</v>
      </c>
      <c r="F370">
        <f t="shared" si="39"/>
        <v>1878887700136826.8</v>
      </c>
      <c r="H370">
        <v>10000</v>
      </c>
      <c r="I370">
        <v>3.7</v>
      </c>
      <c r="J370">
        <f t="shared" si="40"/>
        <v>37000</v>
      </c>
    </row>
    <row r="371" spans="1:10" x14ac:dyDescent="0.15">
      <c r="A371">
        <f t="shared" si="36"/>
        <v>15207700.533282336</v>
      </c>
      <c r="B371">
        <v>370</v>
      </c>
      <c r="C371">
        <f t="shared" si="37"/>
        <v>1520.7700533282336</v>
      </c>
      <c r="E371">
        <f t="shared" si="38"/>
        <v>7.4</v>
      </c>
      <c r="F371">
        <f t="shared" si="39"/>
        <v>2066776470150509.5</v>
      </c>
      <c r="H371">
        <v>10000</v>
      </c>
      <c r="I371">
        <v>3.71</v>
      </c>
      <c r="J371">
        <f t="shared" si="40"/>
        <v>37100</v>
      </c>
    </row>
    <row r="372" spans="1:10" x14ac:dyDescent="0.15">
      <c r="A372">
        <f t="shared" si="36"/>
        <v>15511854.54394798</v>
      </c>
      <c r="B372">
        <v>371</v>
      </c>
      <c r="C372">
        <f t="shared" si="37"/>
        <v>1551.1854543947979</v>
      </c>
      <c r="E372">
        <f t="shared" si="38"/>
        <v>7.42</v>
      </c>
      <c r="F372">
        <f t="shared" si="39"/>
        <v>2273454117165560.5</v>
      </c>
      <c r="H372">
        <v>10000</v>
      </c>
      <c r="I372">
        <v>3.72</v>
      </c>
      <c r="J372">
        <f t="shared" si="40"/>
        <v>37200</v>
      </c>
    </row>
    <row r="373" spans="1:10" x14ac:dyDescent="0.15">
      <c r="A373">
        <f t="shared" si="36"/>
        <v>15822091.634826943</v>
      </c>
      <c r="B373">
        <v>372</v>
      </c>
      <c r="C373">
        <f t="shared" si="37"/>
        <v>1582.2091634826943</v>
      </c>
      <c r="E373">
        <f t="shared" si="38"/>
        <v>7.44</v>
      </c>
      <c r="F373">
        <f t="shared" si="39"/>
        <v>2500799528882117</v>
      </c>
      <c r="H373">
        <v>10000</v>
      </c>
      <c r="I373">
        <v>3.73</v>
      </c>
      <c r="J373">
        <f t="shared" si="40"/>
        <v>37300</v>
      </c>
    </row>
    <row r="374" spans="1:10" x14ac:dyDescent="0.15">
      <c r="A374">
        <f t="shared" si="36"/>
        <v>16138533.467523478</v>
      </c>
      <c r="B374">
        <v>373</v>
      </c>
      <c r="C374">
        <f t="shared" si="37"/>
        <v>1613.8533467523478</v>
      </c>
      <c r="E374">
        <f t="shared" si="38"/>
        <v>7.46</v>
      </c>
      <c r="F374">
        <f t="shared" si="39"/>
        <v>2750879481770328.5</v>
      </c>
      <c r="H374">
        <v>10000</v>
      </c>
      <c r="I374">
        <v>3.74</v>
      </c>
      <c r="J374">
        <f t="shared" si="40"/>
        <v>37400</v>
      </c>
    </row>
    <row r="375" spans="1:10" x14ac:dyDescent="0.15">
      <c r="A375">
        <f t="shared" si="36"/>
        <v>16461304.136873951</v>
      </c>
      <c r="B375">
        <v>374</v>
      </c>
      <c r="C375">
        <f t="shared" si="37"/>
        <v>1646.130413687395</v>
      </c>
      <c r="E375">
        <f t="shared" si="38"/>
        <v>7.48</v>
      </c>
      <c r="F375">
        <f t="shared" si="39"/>
        <v>3025967429947362</v>
      </c>
      <c r="H375">
        <v>10000</v>
      </c>
      <c r="I375">
        <v>3.75</v>
      </c>
      <c r="J375">
        <f t="shared" si="40"/>
        <v>37500</v>
      </c>
    </row>
    <row r="376" spans="1:10" x14ac:dyDescent="0.15">
      <c r="A376">
        <f t="shared" si="36"/>
        <v>16790530.219611425</v>
      </c>
      <c r="B376">
        <v>375</v>
      </c>
      <c r="C376">
        <f t="shared" si="37"/>
        <v>1679.0530219611423</v>
      </c>
      <c r="E376">
        <f t="shared" si="38"/>
        <v>7.5</v>
      </c>
      <c r="F376">
        <f t="shared" si="39"/>
        <v>3328564172942098.5</v>
      </c>
      <c r="H376">
        <v>10000</v>
      </c>
      <c r="I376">
        <v>3.76</v>
      </c>
      <c r="J376">
        <f t="shared" si="40"/>
        <v>37600</v>
      </c>
    </row>
    <row r="377" spans="1:10" x14ac:dyDescent="0.15">
      <c r="A377">
        <f t="shared" si="36"/>
        <v>17126340.824003655</v>
      </c>
      <c r="B377">
        <v>376</v>
      </c>
      <c r="C377">
        <f t="shared" si="37"/>
        <v>1712.6340824003655</v>
      </c>
      <c r="E377">
        <f t="shared" si="38"/>
        <v>7.5200000000000005</v>
      </c>
      <c r="F377">
        <f t="shared" si="39"/>
        <v>3661420590236307.5</v>
      </c>
      <c r="H377">
        <v>10000</v>
      </c>
      <c r="I377">
        <v>3.77</v>
      </c>
      <c r="J377">
        <f t="shared" si="40"/>
        <v>37700</v>
      </c>
    </row>
    <row r="378" spans="1:10" x14ac:dyDescent="0.15">
      <c r="A378">
        <f t="shared" si="36"/>
        <v>17468867.64048373</v>
      </c>
      <c r="B378">
        <v>377</v>
      </c>
      <c r="C378">
        <f t="shared" si="37"/>
        <v>1746.8867640483729</v>
      </c>
      <c r="E378">
        <f t="shared" si="38"/>
        <v>7.54</v>
      </c>
      <c r="F378">
        <f t="shared" si="39"/>
        <v>4027562649259939.5</v>
      </c>
      <c r="H378">
        <v>10000</v>
      </c>
      <c r="I378">
        <v>3.78</v>
      </c>
      <c r="J378">
        <f t="shared" si="40"/>
        <v>37800</v>
      </c>
    </row>
    <row r="379" spans="1:10" x14ac:dyDescent="0.15">
      <c r="A379">
        <f t="shared" si="36"/>
        <v>17818244.993293405</v>
      </c>
      <c r="B379">
        <v>378</v>
      </c>
      <c r="C379">
        <f t="shared" si="37"/>
        <v>1781.8244993293404</v>
      </c>
      <c r="E379">
        <f t="shared" si="38"/>
        <v>7.5600000000000005</v>
      </c>
      <c r="F379">
        <f t="shared" si="39"/>
        <v>4430318914185933.5</v>
      </c>
      <c r="H379">
        <v>10000</v>
      </c>
      <c r="I379">
        <v>3.79</v>
      </c>
      <c r="J379">
        <f t="shared" si="40"/>
        <v>37900</v>
      </c>
    </row>
    <row r="380" spans="1:10" x14ac:dyDescent="0.15">
      <c r="A380">
        <f t="shared" si="36"/>
        <v>18174609.89315927</v>
      </c>
      <c r="B380">
        <v>379</v>
      </c>
      <c r="C380">
        <f t="shared" si="37"/>
        <v>1817.460989315927</v>
      </c>
      <c r="E380">
        <f t="shared" si="38"/>
        <v>7.58</v>
      </c>
      <c r="F380">
        <f t="shared" si="39"/>
        <v>4873350805604528</v>
      </c>
      <c r="H380">
        <v>10000</v>
      </c>
      <c r="I380">
        <v>3.8</v>
      </c>
      <c r="J380">
        <f t="shared" si="40"/>
        <v>38000</v>
      </c>
    </row>
    <row r="381" spans="1:10" x14ac:dyDescent="0.15">
      <c r="A381">
        <f t="shared" si="36"/>
        <v>18538102.091022458</v>
      </c>
      <c r="B381">
        <v>380</v>
      </c>
      <c r="C381">
        <f t="shared" si="37"/>
        <v>1853.8102091022458</v>
      </c>
      <c r="E381">
        <f t="shared" si="38"/>
        <v>7.6000000000000005</v>
      </c>
      <c r="F381">
        <f t="shared" si="39"/>
        <v>5360685886164979</v>
      </c>
      <c r="H381">
        <v>10000</v>
      </c>
      <c r="I381">
        <v>3.81</v>
      </c>
      <c r="J381">
        <f t="shared" si="40"/>
        <v>38100</v>
      </c>
    </row>
    <row r="382" spans="1:10" x14ac:dyDescent="0.15">
      <c r="A382">
        <f t="shared" si="36"/>
        <v>18908864.132842906</v>
      </c>
      <c r="B382">
        <v>381</v>
      </c>
      <c r="C382">
        <f t="shared" si="37"/>
        <v>1890.8864132842907</v>
      </c>
      <c r="E382">
        <f t="shared" si="38"/>
        <v>7.62</v>
      </c>
      <c r="F382">
        <f t="shared" si="39"/>
        <v>5896754474781479</v>
      </c>
      <c r="H382">
        <v>10000</v>
      </c>
      <c r="I382">
        <v>3.82</v>
      </c>
      <c r="J382">
        <f t="shared" si="40"/>
        <v>38200</v>
      </c>
    </row>
    <row r="383" spans="1:10" x14ac:dyDescent="0.15">
      <c r="A383">
        <f t="shared" si="36"/>
        <v>19287041.415499765</v>
      </c>
      <c r="B383">
        <v>382</v>
      </c>
      <c r="C383">
        <f t="shared" si="37"/>
        <v>1928.7041415499766</v>
      </c>
      <c r="E383">
        <f t="shared" si="38"/>
        <v>7.6400000000000006</v>
      </c>
      <c r="F383">
        <f t="shared" si="39"/>
        <v>6486429922259628</v>
      </c>
      <c r="H383">
        <v>10000</v>
      </c>
      <c r="I383">
        <v>3.83</v>
      </c>
      <c r="J383">
        <f t="shared" si="40"/>
        <v>38300</v>
      </c>
    </row>
    <row r="384" spans="1:10" x14ac:dyDescent="0.15">
      <c r="A384">
        <f t="shared" si="36"/>
        <v>19672782.243809756</v>
      </c>
      <c r="B384">
        <v>383</v>
      </c>
      <c r="C384">
        <f t="shared" si="37"/>
        <v>1967.2782243809756</v>
      </c>
      <c r="E384">
        <f t="shared" si="38"/>
        <v>7.66</v>
      </c>
      <c r="F384">
        <f t="shared" si="39"/>
        <v>7135072914485590</v>
      </c>
      <c r="H384">
        <v>10000</v>
      </c>
      <c r="I384">
        <v>3.84</v>
      </c>
      <c r="J384">
        <f t="shared" si="40"/>
        <v>38400</v>
      </c>
    </row>
    <row r="385" spans="1:10" x14ac:dyDescent="0.15">
      <c r="A385">
        <f t="shared" si="36"/>
        <v>20066237.888685957</v>
      </c>
      <c r="B385">
        <v>384</v>
      </c>
      <c r="C385">
        <f t="shared" si="37"/>
        <v>2006.6237888685955</v>
      </c>
      <c r="E385">
        <f t="shared" si="38"/>
        <v>7.68</v>
      </c>
      <c r="F385">
        <f t="shared" si="39"/>
        <v>7848580205934149</v>
      </c>
      <c r="H385">
        <v>10000</v>
      </c>
      <c r="I385">
        <v>3.85</v>
      </c>
      <c r="J385">
        <f t="shared" si="40"/>
        <v>38500</v>
      </c>
    </row>
    <row r="386" spans="1:10" x14ac:dyDescent="0.15">
      <c r="A386">
        <f t="shared" si="36"/>
        <v>20467562.646459673</v>
      </c>
      <c r="B386">
        <v>385</v>
      </c>
      <c r="C386">
        <f t="shared" si="37"/>
        <v>2046.7562646459673</v>
      </c>
      <c r="E386">
        <f t="shared" si="38"/>
        <v>7.7</v>
      </c>
      <c r="F386">
        <f t="shared" si="39"/>
        <v>8633438226527565</v>
      </c>
      <c r="H386">
        <v>10000</v>
      </c>
      <c r="I386">
        <v>3.86</v>
      </c>
      <c r="J386">
        <f t="shared" si="40"/>
        <v>38600</v>
      </c>
    </row>
    <row r="387" spans="1:10" x14ac:dyDescent="0.15">
      <c r="A387">
        <f>10000*C387</f>
        <v>20876913.899388868</v>
      </c>
      <c r="B387">
        <v>386</v>
      </c>
      <c r="C387">
        <f t="shared" ref="C387" si="41">(1+0.02)^B387</f>
        <v>2087.6913899388869</v>
      </c>
      <c r="E387">
        <f t="shared" ref="E387" si="42">B387*0.02</f>
        <v>7.72</v>
      </c>
      <c r="F387">
        <f t="shared" si="39"/>
        <v>9496782049180322</v>
      </c>
      <c r="H387">
        <v>10000</v>
      </c>
      <c r="I387">
        <v>3.87</v>
      </c>
      <c r="J387">
        <f t="shared" si="40"/>
        <v>38700</v>
      </c>
    </row>
  </sheetData>
  <customSheetViews>
    <customSheetView guid="{D32DDA5F-3CB1-453E-AFB5-077E8E2B0FFC}">
      <selection activeCell="D41" sqref="D41"/>
      <pageMargins left="0.7" right="0.7" top="0.75" bottom="0.75" header="0.3" footer="0.3"/>
      <pageSetup paperSize="9" orientation="portrait" horizontalDpi="200" verticalDpi="200" r:id="rId1"/>
    </customSheetView>
    <customSheetView guid="{7CC382BC-6A8A-482F-BDE4-3F41D2AA452E}">
      <selection activeCell="D41" sqref="D41"/>
      <pageMargins left="0.7" right="0.7" top="0.75" bottom="0.75" header="0.3" footer="0.3"/>
      <pageSetup paperSize="9" orientation="portrait" horizontalDpi="200" verticalDpi="200" r:id="rId2"/>
    </customSheetView>
    <customSheetView guid="{F785157E-3338-49D1-8F88-C6A5BE082032}">
      <selection activeCell="D41" sqref="D41"/>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41"/>
  <sheetViews>
    <sheetView workbookViewId="0">
      <selection activeCell="A33" sqref="A33"/>
    </sheetView>
  </sheetViews>
  <sheetFormatPr defaultColWidth="8.75" defaultRowHeight="15" x14ac:dyDescent="0.15"/>
  <cols>
    <col min="1" max="1" width="18" style="11" customWidth="1"/>
  </cols>
  <sheetData>
    <row r="1" spans="1:1" x14ac:dyDescent="0.15">
      <c r="A1" s="10" t="s">
        <v>28</v>
      </c>
    </row>
    <row r="2" spans="1:1" x14ac:dyDescent="0.15">
      <c r="A2" s="10" t="s">
        <v>29</v>
      </c>
    </row>
    <row r="3" spans="1:1" x14ac:dyDescent="0.15">
      <c r="A3" s="10" t="s">
        <v>30</v>
      </c>
    </row>
    <row r="4" spans="1:1" x14ac:dyDescent="0.15">
      <c r="A4" s="10" t="s">
        <v>31</v>
      </c>
    </row>
    <row r="5" spans="1:1" x14ac:dyDescent="0.15">
      <c r="A5" s="10" t="s">
        <v>32</v>
      </c>
    </row>
    <row r="6" spans="1:1" x14ac:dyDescent="0.15">
      <c r="A6" s="10" t="s">
        <v>33</v>
      </c>
    </row>
    <row r="7" spans="1:1" x14ac:dyDescent="0.15">
      <c r="A7" s="10" t="s">
        <v>34</v>
      </c>
    </row>
    <row r="8" spans="1:1" x14ac:dyDescent="0.15">
      <c r="A8" s="10" t="s">
        <v>35</v>
      </c>
    </row>
    <row r="9" spans="1:1" x14ac:dyDescent="0.15">
      <c r="A9" s="10" t="s">
        <v>36</v>
      </c>
    </row>
    <row r="10" spans="1:1" x14ac:dyDescent="0.15">
      <c r="A10" s="10" t="s">
        <v>37</v>
      </c>
    </row>
    <row r="11" spans="1:1" x14ac:dyDescent="0.15">
      <c r="A11" s="10" t="s">
        <v>38</v>
      </c>
    </row>
    <row r="12" spans="1:1" x14ac:dyDescent="0.15">
      <c r="A12" s="10" t="s">
        <v>39</v>
      </c>
    </row>
    <row r="13" spans="1:1" x14ac:dyDescent="0.15">
      <c r="A13" s="10" t="s">
        <v>40</v>
      </c>
    </row>
    <row r="14" spans="1:1" x14ac:dyDescent="0.15">
      <c r="A14" s="10" t="s">
        <v>41</v>
      </c>
    </row>
    <row r="15" spans="1:1" x14ac:dyDescent="0.15">
      <c r="A15" s="10" t="s">
        <v>42</v>
      </c>
    </row>
    <row r="16" spans="1:1" x14ac:dyDescent="0.15">
      <c r="A16" s="10" t="s">
        <v>43</v>
      </c>
    </row>
    <row r="17" spans="1:1" x14ac:dyDescent="0.15">
      <c r="A17" s="10" t="s">
        <v>44</v>
      </c>
    </row>
    <row r="18" spans="1:1" x14ac:dyDescent="0.15">
      <c r="A18" s="10" t="s">
        <v>45</v>
      </c>
    </row>
    <row r="19" spans="1:1" x14ac:dyDescent="0.15">
      <c r="A19" s="10" t="s">
        <v>46</v>
      </c>
    </row>
    <row r="20" spans="1:1" x14ac:dyDescent="0.15">
      <c r="A20" s="10" t="s">
        <v>47</v>
      </c>
    </row>
    <row r="21" spans="1:1" x14ac:dyDescent="0.15">
      <c r="A21" s="10" t="s">
        <v>48</v>
      </c>
    </row>
    <row r="22" spans="1:1" x14ac:dyDescent="0.15">
      <c r="A22" s="10" t="s">
        <v>49</v>
      </c>
    </row>
    <row r="23" spans="1:1" x14ac:dyDescent="0.15">
      <c r="A23" s="10" t="s">
        <v>50</v>
      </c>
    </row>
    <row r="24" spans="1:1" x14ac:dyDescent="0.15">
      <c r="A24" s="10" t="s">
        <v>51</v>
      </c>
    </row>
    <row r="25" spans="1:1" x14ac:dyDescent="0.15">
      <c r="A25" s="10" t="s">
        <v>54</v>
      </c>
    </row>
    <row r="26" spans="1:1" x14ac:dyDescent="0.15">
      <c r="A26" s="10" t="s">
        <v>55</v>
      </c>
    </row>
    <row r="27" spans="1:1" x14ac:dyDescent="0.15">
      <c r="A27" s="10" t="s">
        <v>56</v>
      </c>
    </row>
    <row r="28" spans="1:1" x14ac:dyDescent="0.15">
      <c r="A28" s="10" t="s">
        <v>57</v>
      </c>
    </row>
    <row r="29" spans="1:1" x14ac:dyDescent="0.15">
      <c r="A29" s="10" t="s">
        <v>58</v>
      </c>
    </row>
    <row r="30" spans="1:1" x14ac:dyDescent="0.15">
      <c r="A30" s="10" t="s">
        <v>59</v>
      </c>
    </row>
    <row r="31" spans="1:1" x14ac:dyDescent="0.15">
      <c r="A31" s="10"/>
    </row>
    <row r="32" spans="1:1" x14ac:dyDescent="0.15">
      <c r="A32" s="10"/>
    </row>
    <row r="33" spans="1:1" x14ac:dyDescent="0.15">
      <c r="A33" s="10"/>
    </row>
    <row r="34" spans="1:1" x14ac:dyDescent="0.15">
      <c r="A34" s="10"/>
    </row>
    <row r="35" spans="1:1" x14ac:dyDescent="0.15">
      <c r="A35" s="10"/>
    </row>
    <row r="36" spans="1:1" x14ac:dyDescent="0.15">
      <c r="A36" s="10"/>
    </row>
    <row r="37" spans="1:1" x14ac:dyDescent="0.15">
      <c r="A37" s="10"/>
    </row>
    <row r="38" spans="1:1" x14ac:dyDescent="0.15">
      <c r="A38" s="10"/>
    </row>
    <row r="39" spans="1:1" x14ac:dyDescent="0.15">
      <c r="A39" s="10"/>
    </row>
    <row r="40" spans="1:1" x14ac:dyDescent="0.15">
      <c r="A40" s="10"/>
    </row>
    <row r="41" spans="1:1" x14ac:dyDescent="0.15">
      <c r="A41" s="10"/>
    </row>
  </sheetData>
  <customSheetViews>
    <customSheetView guid="{D32DDA5F-3CB1-453E-AFB5-077E8E2B0FFC}">
      <selection activeCell="A33" sqref="A33"/>
      <pageMargins left="0.7" right="0.7" top="0.75" bottom="0.75" header="0.3" footer="0.3"/>
      <pageSetup paperSize="0" orientation="portrait" horizontalDpi="0" verticalDpi="0" copies="0"/>
    </customSheetView>
    <customSheetView guid="{7CC382BC-6A8A-482F-BDE4-3F41D2AA452E}">
      <selection activeCell="A30" sqref="A30"/>
      <pageMargins left="0.7" right="0.7" top="0.75" bottom="0.75" header="0.3" footer="0.3"/>
      <pageSetup paperSize="0" orientation="portrait" horizontalDpi="0" verticalDpi="0" copies="0"/>
    </customSheetView>
    <customSheetView guid="{F785157E-3338-49D1-8F88-C6A5BE082032}">
      <selection activeCell="A30" sqref="A30"/>
      <pageMargins left="0.7" right="0.7" top="0.75" bottom="0.75" header="0.3" footer="0.3"/>
      <pageSetup paperSize="0" orientation="portrait" horizontalDpi="0" verticalDpi="0" copies="0"/>
    </customSheetView>
  </customSheetViews>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Q&amp;A</vt:lpstr>
      <vt:lpstr>WBS</vt:lpstr>
      <vt:lpstr>Sheet3</vt:lpstr>
      <vt:lpstr>Sheet1</vt:lpstr>
      <vt:lpstr>Adams</vt:lpstr>
      <vt:lpstr>ANSYS</vt:lpstr>
      <vt:lpstr>C_</vt:lpstr>
      <vt:lpstr>EXCEL</vt:lpstr>
      <vt:lpstr>FEMM</vt:lpstr>
      <vt:lpstr>FLUX</vt:lpstr>
      <vt:lpstr>GIT</vt:lpstr>
      <vt:lpstr>LaTex</vt:lpstr>
      <vt:lpstr>MATLAB</vt:lpstr>
      <vt:lpstr>MFC</vt:lpstr>
      <vt:lpstr>openCASCADE</vt:lpstr>
      <vt:lpstr>OPENMP</vt:lpstr>
      <vt:lpstr>Qt</vt:lpstr>
      <vt:lpstr>Solidworks</vt:lpstr>
      <vt:lpstr>TLM</vt:lpstr>
      <vt:lpstr>VC</vt:lpstr>
      <vt:lpstr>并行计算</vt:lpstr>
      <vt:lpstr>泊松方程</vt:lpstr>
      <vt:lpstr>电磁场</vt:lpstr>
      <vt:lpstr>电磁脉冲</vt:lpstr>
      <vt:lpstr>方法论</vt:lpstr>
      <vt:lpstr>仿真</vt:lpstr>
      <vt:lpstr>软件开发</vt:lpstr>
      <vt:lpstr>数学</vt:lpstr>
      <vt:lpstr>数值算法</vt:lpstr>
      <vt:lpstr>文章</vt:lpstr>
      <vt:lpstr>想法</vt:lpstr>
      <vt:lpstr>形函数</vt:lpstr>
      <vt:lpstr>有限元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POOFEE</dc:creator>
  <cp:lastModifiedBy>USER-</cp:lastModifiedBy>
  <cp:lastPrinted>2016-10-24T03:19:57Z</cp:lastPrinted>
  <dcterms:created xsi:type="dcterms:W3CDTF">2006-09-13T11:21:51Z</dcterms:created>
  <dcterms:modified xsi:type="dcterms:W3CDTF">2016-11-11T05:45:57Z</dcterms:modified>
</cp:coreProperties>
</file>