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09.xml" ContentType="application/vnd.openxmlformats-officedocument.spreadsheetml.revisionLog+xml"/>
  <Override PartName="/xl/revisions/revisionLog113.xml" ContentType="application/vnd.openxmlformats-officedocument.spreadsheetml.revisionLog+xml"/>
  <Override PartName="/xl/revisions/revisionLog57.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94.xml" ContentType="application/vnd.openxmlformats-officedocument.spreadsheetml.revisionLog+xml"/>
  <Override PartName="/xl/revisions/revisionLog99.xml" ContentType="application/vnd.openxmlformats-officedocument.spreadsheetml.revisionLog+xml"/>
  <Override PartName="/xl/revisions/revisionLog26.xml" ContentType="application/vnd.openxmlformats-officedocument.spreadsheetml.revisionLog+xml"/>
  <Override PartName="/xl/revisions/revisionLog47.xml" ContentType="application/vnd.openxmlformats-officedocument.spreadsheetml.revisionLog+xml"/>
  <Override PartName="/xl/revisions/revisionLog176.xml" ContentType="application/vnd.openxmlformats-officedocument.spreadsheetml.revisionLog+xml"/>
  <Override PartName="/xl/revisions/revisionLog181.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89.xml" ContentType="application/vnd.openxmlformats-officedocument.spreadsheetml.revisionLog+xml"/>
  <Override PartName="/xl/revisions/revisionLog105.xml" ContentType="application/vnd.openxmlformats-officedocument.spreadsheetml.revisionLog+xml"/>
  <Override PartName="/xl/revisions/revisionLog100.xml" ContentType="application/vnd.openxmlformats-officedocument.spreadsheetml.revisionLog+xml"/>
  <Override PartName="/xl/revisions/revisionLog114.xml" ContentType="application/vnd.openxmlformats-officedocument.spreadsheetml.revisionLog+xml"/>
  <Override PartName="/xl/revisions/revisionLog37.xml" ContentType="application/vnd.openxmlformats-officedocument.spreadsheetml.revisionLog+xml"/>
  <Override PartName="/xl/revisions/revisionLog7.xml" ContentType="application/vnd.openxmlformats-officedocument.spreadsheetml.revisionLog+xml"/>
  <Override PartName="/xl/revisions/revisionLog171.xml" ContentType="application/vnd.openxmlformats-officedocument.spreadsheetml.revisionLog+xml"/>
  <Override PartName="/xl/revisions/revisionLog16.xml" ContentType="application/vnd.openxmlformats-officedocument.spreadsheetml.revisionLog+xml"/>
  <Override PartName="/xl/revisions/revisionLog2.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95.xml" ContentType="application/vnd.openxmlformats-officedocument.spreadsheetml.revisionLog+xml"/>
  <Override PartName="/xl/revisions/revisionLog90.xml" ContentType="application/vnd.openxmlformats-officedocument.spreadsheetml.revisionLog+xml"/>
  <Override PartName="/xl/revisions/revisionLog182.xml" ContentType="application/vnd.openxmlformats-officedocument.spreadsheetml.revisionLog+xml"/>
  <Override PartName="/xl/revisions/revisionLog27.xml" ContentType="application/vnd.openxmlformats-officedocument.spreadsheetml.revisionLog+xml"/>
  <Override PartName="/xl/revisions/revisionLog177.xml" ContentType="application/vnd.openxmlformats-officedocument.spreadsheetml.revisionLog+xml"/>
  <Override PartName="/xl/revisions/revisionLog22.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101.xml" ContentType="application/vnd.openxmlformats-officedocument.spreadsheetml.revisionLog+xml"/>
  <Override PartName="/xl/revisions/revisionLog106.xml" ContentType="application/vnd.openxmlformats-officedocument.spreadsheetml.revisionLog+xml"/>
  <Override PartName="/xl/revisions/revisionLog110.xml" ContentType="application/vnd.openxmlformats-officedocument.spreadsheetml.revisionLog+xml"/>
  <Override PartName="/xl/revisions/revisionLog172.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54.xml" ContentType="application/vnd.openxmlformats-officedocument.spreadsheetml.revisionLog+xml"/>
  <Override PartName="/xl/revisions/revisionLog59.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91.xml" ContentType="application/vnd.openxmlformats-officedocument.spreadsheetml.revisionLog+xml"/>
  <Override PartName="/xl/revisions/revisionLog96.xml" ContentType="application/vnd.openxmlformats-officedocument.spreadsheetml.revisionLog+xml"/>
  <Override PartName="/xl/revisions/revisionLog183.xml" ContentType="application/vnd.openxmlformats-officedocument.spreadsheetml.revisionLog+xml"/>
  <Override PartName="/xl/revisions/revisionLog178.xml" ContentType="application/vnd.openxmlformats-officedocument.spreadsheetml.revisionLog+xml"/>
  <Override PartName="/xl/revisions/revisionLog49.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44.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102.xml" ContentType="application/vnd.openxmlformats-officedocument.spreadsheetml.revisionLog+xml"/>
  <Override PartName="/xl/revisions/revisionLog107.xml" ContentType="application/vnd.openxmlformats-officedocument.spreadsheetml.revisionLog+xml"/>
  <Override PartName="/xl/revisions/revisionLog173.xml" ContentType="application/vnd.openxmlformats-officedocument.spreadsheetml.revisionLog+xml"/>
  <Override PartName="/xl/revisions/revisionLog111.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1.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92.xml" ContentType="application/vnd.openxmlformats-officedocument.spreadsheetml.revisionLog+xml"/>
  <Override PartName="/xl/revisions/revisionLog29.xml" ContentType="application/vnd.openxmlformats-officedocument.spreadsheetml.revisionLog+xml"/>
  <Override PartName="/xl/revisions/revisionLog184.xml" ContentType="application/vnd.openxmlformats-officedocument.spreadsheetml.revisionLog+xml"/>
  <Override PartName="/xl/revisions/revisionLog17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1.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08.xml" ContentType="application/vnd.openxmlformats-officedocument.spreadsheetml.revisionLog+xml"/>
  <Override PartName="/xl/revisions/revisionLog82.xml" ContentType="application/vnd.openxmlformats-officedocument.spreadsheetml.revisionLog+xml"/>
  <Override PartName="/xl/revisions/revisionLog103.xml" ContentType="application/vnd.openxmlformats-officedocument.spreadsheetml.revisionLog+xml"/>
  <Override PartName="/xl/revisions/revisionLog112.xml" ContentType="application/vnd.openxmlformats-officedocument.spreadsheetml.revisionLog+xml"/>
  <Override PartName="/xl/revisions/revisionLog5.xml" ContentType="application/vnd.openxmlformats-officedocument.spreadsheetml.revisionLog+xml"/>
  <Override PartName="/xl/revisions/revisionLog19.xml" ContentType="application/vnd.openxmlformats-officedocument.spreadsheetml.revisionLog+xml"/>
  <Override PartName="/xl/revisions/revisionLog174.xml" ContentType="application/vnd.openxmlformats-officedocument.spreadsheetml.revisionLog+xml"/>
  <Override PartName="/xl/revisions/revisionLog185.xml" ContentType="application/vnd.openxmlformats-officedocument.spreadsheetml.revisionLog+xml"/>
  <Override PartName="/xl/revisions/revisionLog14.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51.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98.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0.xml" ContentType="application/vnd.openxmlformats-officedocument.spreadsheetml.revisionLog+xml"/>
  <Override PartName="/xl/revisions/revisionLog88.xml" ContentType="application/vnd.openxmlformats-officedocument.spreadsheetml.revisionLog+xml"/>
  <Override PartName="/xl/revisions/revisionLog175.xml" ContentType="application/vnd.openxmlformats-officedocument.spreadsheetml.revisionLog+xml"/>
  <Override PartName="/xl/revisions/revisionLog20.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0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31"/>
  <workbookPr autoCompressPictures="0" defaultThemeVersion="124226"/>
  <mc:AlternateContent xmlns:mc="http://schemas.openxmlformats.org/markup-compatibility/2006">
    <mc:Choice Requires="x15">
      <x15ac:absPath xmlns:x15ac="http://schemas.microsoft.com/office/spreadsheetml/2010/11/ac" url="E:\Projects\QandA\"/>
    </mc:Choice>
  </mc:AlternateContent>
  <bookViews>
    <workbookView xWindow="10680" yWindow="18525" windowWidth="6405" windowHeight="11355" tabRatio="238"/>
  </bookViews>
  <sheets>
    <sheet name="Q&amp;A" sheetId="1" r:id="rId1"/>
    <sheet name="WBS" sheetId="2" r:id="rId2"/>
    <sheet name="Sheet3" sheetId="3" r:id="rId3"/>
    <sheet name="Sheet1" sheetId="4" r:id="rId4"/>
  </sheets>
  <definedNames>
    <definedName name="_xlnm._FilterDatabase" localSheetId="0" hidden="1">'Q&amp;A'!$A$1:$A$322</definedName>
    <definedName name="Adams">Sheet1!$A$22</definedName>
    <definedName name="ANSYS">Sheet1!$A$24</definedName>
    <definedName name="C_">Sheet1!$A$7</definedName>
    <definedName name="EXCEL">Sheet1!$A$13</definedName>
    <definedName name="FEMM">Sheet1!$A$11</definedName>
    <definedName name="FLUX">Sheet1!$A$19</definedName>
    <definedName name="GIT">Sheet1!$A$27</definedName>
    <definedName name="LaTex">Sheet1!$A$30</definedName>
    <definedName name="MATLAB">Sheet1!$A$2</definedName>
    <definedName name="MFC">Sheet1!$A$26</definedName>
    <definedName name="openCASCADE">Sheet1!$A$25</definedName>
    <definedName name="OPENMP">Sheet1!$A$18</definedName>
    <definedName name="Qt">Sheet1!$A$6</definedName>
    <definedName name="Solidworks">Sheet1!$A$23</definedName>
    <definedName name="TLM">Sheet1!$A$5</definedName>
    <definedName name="VC">Sheet1!$A$9</definedName>
    <definedName name="Z_7CC382BC_6A8A_482F_BDE4_3F41D2AA452E_.wvu.FilterData" localSheetId="0" hidden="1">'Q&amp;A'!$A$1:$C$1</definedName>
    <definedName name="Z_D32DDA5F_3CB1_453E_AFB5_077E8E2B0FFC_.wvu.FilterData" localSheetId="0" hidden="1">'Q&amp;A'!$A$1:$A$322</definedName>
    <definedName name="Z_F785157E_3338_49D1_8F88_C6A5BE082032_.wvu.FilterData" localSheetId="0" hidden="1">'Q&amp;A'!$A$1:$C$1</definedName>
    <definedName name="并行计算">Sheet1!$A$17</definedName>
    <definedName name="泊松方程">Sheet1!$A$10</definedName>
    <definedName name="电磁场">Sheet1!$A$8</definedName>
    <definedName name="电磁脉冲">Sheet1!$A$21</definedName>
    <definedName name="方法论">Sheet1!$A$16</definedName>
    <definedName name="仿真">Sheet1!$A$3</definedName>
    <definedName name="软件开发">Sheet1!$A$14</definedName>
    <definedName name="数学">Sheet1!$A$20</definedName>
    <definedName name="数值算法">Sheet1!$A$28</definedName>
    <definedName name="文章">Sheet1!$A$29</definedName>
    <definedName name="想法">Sheet1!$A$15</definedName>
    <definedName name="形函数">Sheet1!$A$12</definedName>
    <definedName name="有限元">Sheet1!$A$4</definedName>
  </definedNames>
  <calcPr calcId="162913" concurrentCalc="0"/>
  <customWorkbookViews>
    <customWorkbookView name="USER- - Personal View" guid="{D32DDA5F-3CB1-453E-AFB5-077E8E2B0FFC}" mergeInterval="0" personalView="1" maximized="1" xWindow="81" yWindow="-8" windowWidth="1847" windowHeight="1096" tabRatio="238" activeSheetId="1"/>
    <customWorkbookView name="USER- - 个人视图" guid="{F785157E-3338-49D1-8F88-C6A5BE082032}" autoUpdate="1" mergeInterval="15" personalView="1" maximized="1" xWindow="-8" yWindow="32" windowWidth="1936" windowHeight="1056" tabRatio="238" activeSheetId="1"/>
    <customWorkbookView name="POOFEE - 个人视图" guid="{7CC382BC-6A8A-482F-BDE4-3F41D2AA452E}" mergeInterval="0" personalView="1" maximized="1" xWindow="-8" yWindow="32" windowWidth="1382" windowHeight="744" tabRatio="238"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T5" i="3" l="1"/>
  <c r="U5" i="3"/>
  <c r="Q6" i="3"/>
  <c r="P13" i="3"/>
  <c r="Q7" i="3"/>
  <c r="P14" i="3"/>
  <c r="Q8" i="3"/>
  <c r="P15" i="3"/>
  <c r="Q9" i="3"/>
  <c r="P16" i="3"/>
  <c r="Q10" i="3"/>
  <c r="P17" i="3"/>
  <c r="P18" i="3"/>
  <c r="P19" i="3"/>
  <c r="Q5" i="3"/>
  <c r="P12" i="3"/>
  <c r="W6" i="3"/>
  <c r="X6" i="3"/>
  <c r="W7" i="3"/>
  <c r="X7" i="3"/>
  <c r="W8" i="3"/>
  <c r="X8" i="3"/>
  <c r="W9" i="3"/>
  <c r="X9" i="3"/>
  <c r="W10" i="3"/>
  <c r="X10" i="3"/>
  <c r="W5" i="3"/>
  <c r="X5" i="3"/>
  <c r="T6" i="3"/>
  <c r="U6" i="3"/>
  <c r="R6" i="3"/>
  <c r="S6" i="3"/>
  <c r="V6" i="3"/>
  <c r="T7" i="3"/>
  <c r="U7" i="3"/>
  <c r="R7" i="3"/>
  <c r="S7" i="3"/>
  <c r="V7" i="3"/>
  <c r="T8" i="3"/>
  <c r="U8" i="3"/>
  <c r="R8" i="3"/>
  <c r="S8" i="3"/>
  <c r="V8" i="3"/>
  <c r="T9" i="3"/>
  <c r="U9" i="3"/>
  <c r="R9" i="3"/>
  <c r="S9" i="3"/>
  <c r="V9" i="3"/>
  <c r="T10" i="3"/>
  <c r="U10" i="3"/>
  <c r="R10" i="3"/>
  <c r="S10" i="3"/>
  <c r="V10" i="3"/>
  <c r="R5" i="3"/>
  <c r="S5" i="3"/>
  <c r="V5" i="3"/>
  <c r="C3"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44" i="3"/>
  <c r="J45" i="3"/>
  <c r="J46"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1"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2" i="3"/>
  <c r="C387" i="3"/>
  <c r="A387" i="3"/>
  <c r="A3" i="3"/>
  <c r="C4" i="3"/>
  <c r="A4" i="3"/>
  <c r="C5" i="3"/>
  <c r="A5" i="3"/>
  <c r="C6" i="3"/>
  <c r="A6" i="3"/>
  <c r="C7" i="3"/>
  <c r="A7" i="3"/>
  <c r="C8" i="3"/>
  <c r="A8" i="3"/>
  <c r="C9" i="3"/>
  <c r="A9" i="3"/>
  <c r="C10" i="3"/>
  <c r="A10" i="3"/>
  <c r="C11" i="3"/>
  <c r="A11" i="3"/>
  <c r="C12" i="3"/>
  <c r="A12" i="3"/>
  <c r="C13" i="3"/>
  <c r="A13" i="3"/>
  <c r="C14" i="3"/>
  <c r="A14" i="3"/>
  <c r="C15" i="3"/>
  <c r="A15" i="3"/>
  <c r="C16" i="3"/>
  <c r="A16" i="3"/>
  <c r="C17" i="3"/>
  <c r="A17" i="3"/>
  <c r="C18" i="3"/>
  <c r="A18" i="3"/>
  <c r="C19" i="3"/>
  <c r="A19" i="3"/>
  <c r="C20" i="3"/>
  <c r="A20" i="3"/>
  <c r="C21" i="3"/>
  <c r="A21" i="3"/>
  <c r="C22" i="3"/>
  <c r="A22" i="3"/>
  <c r="C23" i="3"/>
  <c r="A23" i="3"/>
  <c r="C24" i="3"/>
  <c r="A24" i="3"/>
  <c r="C25" i="3"/>
  <c r="A25" i="3"/>
  <c r="C26" i="3"/>
  <c r="A26" i="3"/>
  <c r="C27" i="3"/>
  <c r="A27" i="3"/>
  <c r="C28" i="3"/>
  <c r="A28" i="3"/>
  <c r="C29" i="3"/>
  <c r="A29" i="3"/>
  <c r="C30" i="3"/>
  <c r="A30" i="3"/>
  <c r="C31" i="3"/>
  <c r="A31" i="3"/>
  <c r="C32" i="3"/>
  <c r="A32" i="3"/>
  <c r="C33" i="3"/>
  <c r="A33" i="3"/>
  <c r="C34" i="3"/>
  <c r="A34" i="3"/>
  <c r="C35" i="3"/>
  <c r="A35" i="3"/>
  <c r="C36" i="3"/>
  <c r="A36" i="3"/>
  <c r="C37" i="3"/>
  <c r="A37" i="3"/>
  <c r="C38" i="3"/>
  <c r="A38" i="3"/>
  <c r="C39" i="3"/>
  <c r="A39" i="3"/>
  <c r="C40" i="3"/>
  <c r="A40" i="3"/>
  <c r="C41" i="3"/>
  <c r="A41" i="3"/>
  <c r="C42" i="3"/>
  <c r="A42" i="3"/>
  <c r="C43" i="3"/>
  <c r="A43" i="3"/>
  <c r="C44" i="3"/>
  <c r="A44" i="3"/>
  <c r="C45" i="3"/>
  <c r="A45" i="3"/>
  <c r="C46" i="3"/>
  <c r="A46" i="3"/>
  <c r="C47" i="3"/>
  <c r="A47" i="3"/>
  <c r="C48" i="3"/>
  <c r="A48" i="3"/>
  <c r="C49" i="3"/>
  <c r="A49" i="3"/>
  <c r="C50" i="3"/>
  <c r="A50" i="3"/>
  <c r="C51" i="3"/>
  <c r="A51" i="3"/>
  <c r="C52" i="3"/>
  <c r="A52" i="3"/>
  <c r="C53" i="3"/>
  <c r="A53" i="3"/>
  <c r="C54" i="3"/>
  <c r="A54" i="3"/>
  <c r="C55" i="3"/>
  <c r="A55" i="3"/>
  <c r="C56" i="3"/>
  <c r="A56" i="3"/>
  <c r="C57" i="3"/>
  <c r="A57" i="3"/>
  <c r="C58" i="3"/>
  <c r="A58" i="3"/>
  <c r="C59" i="3"/>
  <c r="A59" i="3"/>
  <c r="C60" i="3"/>
  <c r="A60" i="3"/>
  <c r="C61" i="3"/>
  <c r="A61" i="3"/>
  <c r="C62" i="3"/>
  <c r="A62" i="3"/>
  <c r="C63" i="3"/>
  <c r="A63" i="3"/>
  <c r="C64" i="3"/>
  <c r="A64" i="3"/>
  <c r="C65" i="3"/>
  <c r="A65" i="3"/>
  <c r="C66" i="3"/>
  <c r="A66" i="3"/>
  <c r="C67" i="3"/>
  <c r="A67" i="3"/>
  <c r="C68" i="3"/>
  <c r="A68" i="3"/>
  <c r="C69" i="3"/>
  <c r="A69" i="3"/>
  <c r="C70" i="3"/>
  <c r="A70" i="3"/>
  <c r="C71" i="3"/>
  <c r="A71" i="3"/>
  <c r="C72" i="3"/>
  <c r="A72" i="3"/>
  <c r="C73" i="3"/>
  <c r="A73" i="3"/>
  <c r="C74" i="3"/>
  <c r="A74" i="3"/>
  <c r="C75" i="3"/>
  <c r="A75" i="3"/>
  <c r="C76" i="3"/>
  <c r="A76" i="3"/>
  <c r="C77" i="3"/>
  <c r="A77" i="3"/>
  <c r="C78" i="3"/>
  <c r="A78" i="3"/>
  <c r="C79" i="3"/>
  <c r="A79" i="3"/>
  <c r="C80" i="3"/>
  <c r="A80" i="3"/>
  <c r="C81" i="3"/>
  <c r="A81" i="3"/>
  <c r="C82" i="3"/>
  <c r="A82" i="3"/>
  <c r="C83" i="3"/>
  <c r="A83" i="3"/>
  <c r="C84" i="3"/>
  <c r="A84" i="3"/>
  <c r="C85" i="3"/>
  <c r="A85" i="3"/>
  <c r="C86" i="3"/>
  <c r="A86" i="3"/>
  <c r="C87" i="3"/>
  <c r="A87" i="3"/>
  <c r="C88" i="3"/>
  <c r="A88" i="3"/>
  <c r="C89" i="3"/>
  <c r="A89" i="3"/>
  <c r="C90" i="3"/>
  <c r="A90" i="3"/>
  <c r="C91" i="3"/>
  <c r="A91" i="3"/>
  <c r="C92" i="3"/>
  <c r="A92" i="3"/>
  <c r="C93" i="3"/>
  <c r="A93" i="3"/>
  <c r="C94" i="3"/>
  <c r="A94" i="3"/>
  <c r="C95" i="3"/>
  <c r="A95" i="3"/>
  <c r="C96" i="3"/>
  <c r="A96" i="3"/>
  <c r="C97" i="3"/>
  <c r="A97" i="3"/>
  <c r="C98" i="3"/>
  <c r="A98" i="3"/>
  <c r="C99" i="3"/>
  <c r="A99" i="3"/>
  <c r="C100" i="3"/>
  <c r="A100" i="3"/>
  <c r="C101" i="3"/>
  <c r="A101" i="3"/>
  <c r="C102" i="3"/>
  <c r="A102" i="3"/>
  <c r="C103" i="3"/>
  <c r="A103" i="3"/>
  <c r="C104" i="3"/>
  <c r="A104" i="3"/>
  <c r="C105" i="3"/>
  <c r="A105" i="3"/>
  <c r="C106" i="3"/>
  <c r="A106" i="3"/>
  <c r="C107" i="3"/>
  <c r="A107" i="3"/>
  <c r="C108" i="3"/>
  <c r="A108" i="3"/>
  <c r="C109" i="3"/>
  <c r="A109" i="3"/>
  <c r="C110" i="3"/>
  <c r="A110" i="3"/>
  <c r="C111" i="3"/>
  <c r="A111" i="3"/>
  <c r="C112" i="3"/>
  <c r="A112" i="3"/>
  <c r="C113" i="3"/>
  <c r="A113" i="3"/>
  <c r="C114" i="3"/>
  <c r="A114" i="3"/>
  <c r="C115" i="3"/>
  <c r="A115" i="3"/>
  <c r="C116" i="3"/>
  <c r="A116" i="3"/>
  <c r="C117" i="3"/>
  <c r="A117" i="3"/>
  <c r="C118" i="3"/>
  <c r="A118" i="3"/>
  <c r="C119" i="3"/>
  <c r="A119" i="3"/>
  <c r="C120" i="3"/>
  <c r="A120" i="3"/>
  <c r="C121" i="3"/>
  <c r="A121" i="3"/>
  <c r="C122" i="3"/>
  <c r="A122" i="3"/>
  <c r="C123" i="3"/>
  <c r="A123" i="3"/>
  <c r="C124" i="3"/>
  <c r="A124" i="3"/>
  <c r="C125" i="3"/>
  <c r="A125" i="3"/>
  <c r="C126" i="3"/>
  <c r="A126" i="3"/>
  <c r="C127" i="3"/>
  <c r="A127" i="3"/>
  <c r="C128" i="3"/>
  <c r="A128" i="3"/>
  <c r="C129" i="3"/>
  <c r="A129" i="3"/>
  <c r="C130" i="3"/>
  <c r="A130" i="3"/>
  <c r="C131" i="3"/>
  <c r="A131" i="3"/>
  <c r="C132" i="3"/>
  <c r="A132" i="3"/>
  <c r="C133" i="3"/>
  <c r="A133" i="3"/>
  <c r="C134" i="3"/>
  <c r="A134" i="3"/>
  <c r="C135" i="3"/>
  <c r="A135" i="3"/>
  <c r="C136" i="3"/>
  <c r="A136" i="3"/>
  <c r="C137" i="3"/>
  <c r="A137" i="3"/>
  <c r="C138" i="3"/>
  <c r="A138" i="3"/>
  <c r="C139" i="3"/>
  <c r="A139" i="3"/>
  <c r="C140" i="3"/>
  <c r="A140" i="3"/>
  <c r="C141" i="3"/>
  <c r="A141" i="3"/>
  <c r="C142" i="3"/>
  <c r="A142" i="3"/>
  <c r="C143" i="3"/>
  <c r="A143" i="3"/>
  <c r="C144" i="3"/>
  <c r="A144" i="3"/>
  <c r="C145" i="3"/>
  <c r="A145" i="3"/>
  <c r="C146" i="3"/>
  <c r="A146" i="3"/>
  <c r="C147" i="3"/>
  <c r="A147" i="3"/>
  <c r="C148" i="3"/>
  <c r="A148" i="3"/>
  <c r="C149" i="3"/>
  <c r="A149" i="3"/>
  <c r="C150" i="3"/>
  <c r="A150" i="3"/>
  <c r="C151" i="3"/>
  <c r="A151" i="3"/>
  <c r="C152" i="3"/>
  <c r="A152" i="3"/>
  <c r="C153" i="3"/>
  <c r="A153" i="3"/>
  <c r="C154" i="3"/>
  <c r="A154" i="3"/>
  <c r="C155" i="3"/>
  <c r="A155" i="3"/>
  <c r="C156" i="3"/>
  <c r="A156" i="3"/>
  <c r="C157" i="3"/>
  <c r="A157" i="3"/>
  <c r="C158" i="3"/>
  <c r="A158" i="3"/>
  <c r="C159" i="3"/>
  <c r="A159" i="3"/>
  <c r="C160" i="3"/>
  <c r="A160" i="3"/>
  <c r="C161" i="3"/>
  <c r="A161" i="3"/>
  <c r="C162" i="3"/>
  <c r="A162" i="3"/>
  <c r="C163" i="3"/>
  <c r="A163" i="3"/>
  <c r="C164" i="3"/>
  <c r="A164" i="3"/>
  <c r="C165" i="3"/>
  <c r="A165" i="3"/>
  <c r="C166" i="3"/>
  <c r="A166" i="3"/>
  <c r="C167" i="3"/>
  <c r="A167" i="3"/>
  <c r="C168" i="3"/>
  <c r="A168" i="3"/>
  <c r="C169" i="3"/>
  <c r="A169" i="3"/>
  <c r="C170" i="3"/>
  <c r="A170" i="3"/>
  <c r="C171" i="3"/>
  <c r="A171" i="3"/>
  <c r="C172" i="3"/>
  <c r="A172" i="3"/>
  <c r="C173" i="3"/>
  <c r="A173" i="3"/>
  <c r="C174" i="3"/>
  <c r="A174" i="3"/>
  <c r="C175" i="3"/>
  <c r="A175" i="3"/>
  <c r="C176" i="3"/>
  <c r="A176" i="3"/>
  <c r="C177" i="3"/>
  <c r="A177" i="3"/>
  <c r="C178" i="3"/>
  <c r="A178" i="3"/>
  <c r="C179" i="3"/>
  <c r="A179" i="3"/>
  <c r="C180" i="3"/>
  <c r="A180" i="3"/>
  <c r="C181" i="3"/>
  <c r="A181" i="3"/>
  <c r="C182" i="3"/>
  <c r="A182" i="3"/>
  <c r="C183" i="3"/>
  <c r="A183" i="3"/>
  <c r="C184" i="3"/>
  <c r="A184" i="3"/>
  <c r="C185" i="3"/>
  <c r="A185" i="3"/>
  <c r="C186" i="3"/>
  <c r="A186" i="3"/>
  <c r="C187" i="3"/>
  <c r="A187" i="3"/>
  <c r="C188" i="3"/>
  <c r="A188" i="3"/>
  <c r="C189" i="3"/>
  <c r="A189" i="3"/>
  <c r="C190" i="3"/>
  <c r="A190" i="3"/>
  <c r="C191" i="3"/>
  <c r="A191" i="3"/>
  <c r="C192" i="3"/>
  <c r="A192" i="3"/>
  <c r="C193" i="3"/>
  <c r="A193" i="3"/>
  <c r="C194" i="3"/>
  <c r="A194" i="3"/>
  <c r="C195" i="3"/>
  <c r="A195" i="3"/>
  <c r="C196" i="3"/>
  <c r="A196" i="3"/>
  <c r="C197" i="3"/>
  <c r="A197" i="3"/>
  <c r="C198" i="3"/>
  <c r="A198" i="3"/>
  <c r="C199" i="3"/>
  <c r="A199" i="3"/>
  <c r="C200" i="3"/>
  <c r="A200" i="3"/>
  <c r="C201" i="3"/>
  <c r="A201" i="3"/>
  <c r="C202" i="3"/>
  <c r="A202" i="3"/>
  <c r="C203" i="3"/>
  <c r="A203" i="3"/>
  <c r="C204" i="3"/>
  <c r="A204" i="3"/>
  <c r="C205" i="3"/>
  <c r="A205" i="3"/>
  <c r="C206" i="3"/>
  <c r="A206" i="3"/>
  <c r="C207" i="3"/>
  <c r="A207" i="3"/>
  <c r="C208" i="3"/>
  <c r="A208" i="3"/>
  <c r="C209" i="3"/>
  <c r="A209" i="3"/>
  <c r="C210" i="3"/>
  <c r="A210" i="3"/>
  <c r="C211" i="3"/>
  <c r="A211" i="3"/>
  <c r="C212" i="3"/>
  <c r="A212" i="3"/>
  <c r="C213" i="3"/>
  <c r="A213" i="3"/>
  <c r="C214" i="3"/>
  <c r="A214" i="3"/>
  <c r="C215" i="3"/>
  <c r="A215" i="3"/>
  <c r="C216" i="3"/>
  <c r="A216" i="3"/>
  <c r="C217" i="3"/>
  <c r="A217" i="3"/>
  <c r="C218" i="3"/>
  <c r="A218" i="3"/>
  <c r="C219" i="3"/>
  <c r="A219" i="3"/>
  <c r="C220" i="3"/>
  <c r="A220" i="3"/>
  <c r="C221" i="3"/>
  <c r="A221" i="3"/>
  <c r="C222" i="3"/>
  <c r="A222" i="3"/>
  <c r="C223" i="3"/>
  <c r="A223" i="3"/>
  <c r="C224" i="3"/>
  <c r="A224" i="3"/>
  <c r="C225" i="3"/>
  <c r="A225" i="3"/>
  <c r="C226" i="3"/>
  <c r="A226" i="3"/>
  <c r="C227" i="3"/>
  <c r="A227" i="3"/>
  <c r="C228" i="3"/>
  <c r="A228" i="3"/>
  <c r="C229" i="3"/>
  <c r="A229" i="3"/>
  <c r="C230" i="3"/>
  <c r="A230" i="3"/>
  <c r="C231" i="3"/>
  <c r="A231" i="3"/>
  <c r="C232" i="3"/>
  <c r="A232" i="3"/>
  <c r="C233" i="3"/>
  <c r="A233" i="3"/>
  <c r="C234" i="3"/>
  <c r="A234" i="3"/>
  <c r="C235" i="3"/>
  <c r="A235" i="3"/>
  <c r="C236" i="3"/>
  <c r="A236" i="3"/>
  <c r="C237" i="3"/>
  <c r="A237" i="3"/>
  <c r="C238" i="3"/>
  <c r="A238" i="3"/>
  <c r="C239" i="3"/>
  <c r="A239" i="3"/>
  <c r="C240" i="3"/>
  <c r="A240" i="3"/>
  <c r="C241" i="3"/>
  <c r="A241" i="3"/>
  <c r="C242" i="3"/>
  <c r="A242" i="3"/>
  <c r="C243" i="3"/>
  <c r="A243" i="3"/>
  <c r="C244" i="3"/>
  <c r="A244" i="3"/>
  <c r="C245" i="3"/>
  <c r="A245" i="3"/>
  <c r="C246" i="3"/>
  <c r="A246" i="3"/>
  <c r="C247" i="3"/>
  <c r="A247" i="3"/>
  <c r="C248" i="3"/>
  <c r="A248" i="3"/>
  <c r="C249" i="3"/>
  <c r="A249" i="3"/>
  <c r="C250" i="3"/>
  <c r="A250" i="3"/>
  <c r="C251" i="3"/>
  <c r="A251" i="3"/>
  <c r="C252" i="3"/>
  <c r="A252" i="3"/>
  <c r="C253" i="3"/>
  <c r="A253" i="3"/>
  <c r="C254" i="3"/>
  <c r="A254" i="3"/>
  <c r="C255" i="3"/>
  <c r="A255" i="3"/>
  <c r="C256" i="3"/>
  <c r="A256" i="3"/>
  <c r="C257" i="3"/>
  <c r="A257" i="3"/>
  <c r="C258" i="3"/>
  <c r="A258" i="3"/>
  <c r="C259" i="3"/>
  <c r="A259" i="3"/>
  <c r="C260" i="3"/>
  <c r="A260" i="3"/>
  <c r="C261" i="3"/>
  <c r="A261" i="3"/>
  <c r="C262" i="3"/>
  <c r="A262" i="3"/>
  <c r="C263" i="3"/>
  <c r="A263" i="3"/>
  <c r="C264" i="3"/>
  <c r="A264" i="3"/>
  <c r="C265" i="3"/>
  <c r="A265" i="3"/>
  <c r="C266" i="3"/>
  <c r="A266" i="3"/>
  <c r="C267" i="3"/>
  <c r="A267" i="3"/>
  <c r="C268" i="3"/>
  <c r="A268" i="3"/>
  <c r="C269" i="3"/>
  <c r="A269" i="3"/>
  <c r="C270" i="3"/>
  <c r="A270" i="3"/>
  <c r="C271" i="3"/>
  <c r="A271" i="3"/>
  <c r="C272" i="3"/>
  <c r="A272" i="3"/>
  <c r="C273" i="3"/>
  <c r="A273" i="3"/>
  <c r="C274" i="3"/>
  <c r="A274" i="3"/>
  <c r="C275" i="3"/>
  <c r="A275" i="3"/>
  <c r="C276" i="3"/>
  <c r="A276" i="3"/>
  <c r="C277" i="3"/>
  <c r="A277" i="3"/>
  <c r="C278" i="3"/>
  <c r="A278" i="3"/>
  <c r="C279" i="3"/>
  <c r="A279" i="3"/>
  <c r="C280" i="3"/>
  <c r="A280" i="3"/>
  <c r="C281" i="3"/>
  <c r="A281" i="3"/>
  <c r="C282" i="3"/>
  <c r="A282" i="3"/>
  <c r="C283" i="3"/>
  <c r="A283" i="3"/>
  <c r="C284" i="3"/>
  <c r="A284" i="3"/>
  <c r="C285" i="3"/>
  <c r="A285" i="3"/>
  <c r="C286" i="3"/>
  <c r="A286" i="3"/>
  <c r="C287" i="3"/>
  <c r="A287" i="3"/>
  <c r="C288" i="3"/>
  <c r="A288" i="3"/>
  <c r="C289" i="3"/>
  <c r="A289" i="3"/>
  <c r="C290" i="3"/>
  <c r="A290" i="3"/>
  <c r="C291" i="3"/>
  <c r="A291" i="3"/>
  <c r="C292" i="3"/>
  <c r="A292" i="3"/>
  <c r="C293" i="3"/>
  <c r="A293" i="3"/>
  <c r="C294" i="3"/>
  <c r="A294" i="3"/>
  <c r="C295" i="3"/>
  <c r="A295" i="3"/>
  <c r="C296" i="3"/>
  <c r="A296" i="3"/>
  <c r="C297" i="3"/>
  <c r="A297" i="3"/>
  <c r="C298" i="3"/>
  <c r="A298" i="3"/>
  <c r="C299" i="3"/>
  <c r="A299" i="3"/>
  <c r="C300" i="3"/>
  <c r="A300" i="3"/>
  <c r="C301" i="3"/>
  <c r="A301" i="3"/>
  <c r="C302" i="3"/>
  <c r="A302" i="3"/>
  <c r="C303" i="3"/>
  <c r="A303" i="3"/>
  <c r="C304" i="3"/>
  <c r="A304" i="3"/>
  <c r="C305" i="3"/>
  <c r="A305" i="3"/>
  <c r="C306" i="3"/>
  <c r="A306" i="3"/>
  <c r="C307" i="3"/>
  <c r="A307" i="3"/>
  <c r="C308" i="3"/>
  <c r="A308" i="3"/>
  <c r="C309" i="3"/>
  <c r="A309" i="3"/>
  <c r="C310" i="3"/>
  <c r="A310" i="3"/>
  <c r="C311" i="3"/>
  <c r="A311" i="3"/>
  <c r="C312" i="3"/>
  <c r="A312" i="3"/>
  <c r="C313" i="3"/>
  <c r="A313" i="3"/>
  <c r="C314" i="3"/>
  <c r="A314" i="3"/>
  <c r="C315" i="3"/>
  <c r="A315" i="3"/>
  <c r="C316" i="3"/>
  <c r="A316" i="3"/>
  <c r="C317" i="3"/>
  <c r="A317" i="3"/>
  <c r="C318" i="3"/>
  <c r="A318" i="3"/>
  <c r="C319" i="3"/>
  <c r="A319" i="3"/>
  <c r="C320" i="3"/>
  <c r="A320" i="3"/>
  <c r="C321" i="3"/>
  <c r="A321" i="3"/>
  <c r="C322" i="3"/>
  <c r="A322" i="3"/>
  <c r="C323" i="3"/>
  <c r="A323" i="3"/>
  <c r="C324" i="3"/>
  <c r="A324" i="3"/>
  <c r="C325" i="3"/>
  <c r="A325" i="3"/>
  <c r="C326" i="3"/>
  <c r="A326" i="3"/>
  <c r="C327" i="3"/>
  <c r="A327" i="3"/>
  <c r="C328" i="3"/>
  <c r="A328" i="3"/>
  <c r="C329" i="3"/>
  <c r="A329" i="3"/>
  <c r="C330" i="3"/>
  <c r="A330" i="3"/>
  <c r="C331" i="3"/>
  <c r="A331" i="3"/>
  <c r="C332" i="3"/>
  <c r="A332" i="3"/>
  <c r="C333" i="3"/>
  <c r="A333" i="3"/>
  <c r="C334" i="3"/>
  <c r="A334" i="3"/>
  <c r="C335" i="3"/>
  <c r="A335" i="3"/>
  <c r="C336" i="3"/>
  <c r="A336" i="3"/>
  <c r="C337" i="3"/>
  <c r="A337" i="3"/>
  <c r="C338" i="3"/>
  <c r="A338" i="3"/>
  <c r="C339" i="3"/>
  <c r="A339" i="3"/>
  <c r="C340" i="3"/>
  <c r="A340" i="3"/>
  <c r="C341" i="3"/>
  <c r="A341" i="3"/>
  <c r="C342" i="3"/>
  <c r="A342" i="3"/>
  <c r="C343" i="3"/>
  <c r="A343" i="3"/>
  <c r="C344" i="3"/>
  <c r="A344" i="3"/>
  <c r="C345" i="3"/>
  <c r="A345" i="3"/>
  <c r="C346" i="3"/>
  <c r="A346" i="3"/>
  <c r="C347" i="3"/>
  <c r="A347" i="3"/>
  <c r="C348" i="3"/>
  <c r="A348" i="3"/>
  <c r="C349" i="3"/>
  <c r="A349" i="3"/>
  <c r="C350" i="3"/>
  <c r="A350" i="3"/>
  <c r="C351" i="3"/>
  <c r="A351" i="3"/>
  <c r="C352" i="3"/>
  <c r="A352" i="3"/>
  <c r="C353" i="3"/>
  <c r="A353" i="3"/>
  <c r="C354" i="3"/>
  <c r="A354" i="3"/>
  <c r="C355" i="3"/>
  <c r="A355" i="3"/>
  <c r="C356" i="3"/>
  <c r="A356" i="3"/>
  <c r="C357" i="3"/>
  <c r="A357" i="3"/>
  <c r="C358" i="3"/>
  <c r="A358" i="3"/>
  <c r="C359" i="3"/>
  <c r="A359" i="3"/>
  <c r="C360" i="3"/>
  <c r="A360" i="3"/>
  <c r="C361" i="3"/>
  <c r="A361" i="3"/>
  <c r="C362" i="3"/>
  <c r="A362" i="3"/>
  <c r="C363" i="3"/>
  <c r="A363" i="3"/>
  <c r="C364" i="3"/>
  <c r="A364" i="3"/>
  <c r="C365" i="3"/>
  <c r="A365" i="3"/>
  <c r="C366" i="3"/>
  <c r="A366" i="3"/>
  <c r="C367" i="3"/>
  <c r="A367" i="3"/>
  <c r="C368" i="3"/>
  <c r="A368" i="3"/>
  <c r="C369" i="3"/>
  <c r="A369" i="3"/>
  <c r="C370" i="3"/>
  <c r="A370" i="3"/>
  <c r="C371" i="3"/>
  <c r="A371" i="3"/>
  <c r="C372" i="3"/>
  <c r="A372" i="3"/>
  <c r="C373" i="3"/>
  <c r="A373" i="3"/>
  <c r="C374" i="3"/>
  <c r="A374" i="3"/>
  <c r="C375" i="3"/>
  <c r="A375" i="3"/>
  <c r="C376" i="3"/>
  <c r="A376" i="3"/>
  <c r="C377" i="3"/>
  <c r="A377" i="3"/>
  <c r="C378" i="3"/>
  <c r="A378" i="3"/>
  <c r="C379" i="3"/>
  <c r="A379" i="3"/>
  <c r="C380" i="3"/>
  <c r="A380" i="3"/>
  <c r="C381" i="3"/>
  <c r="A381" i="3"/>
  <c r="C382" i="3"/>
  <c r="A382" i="3"/>
  <c r="C383" i="3"/>
  <c r="A383" i="3"/>
  <c r="C384" i="3"/>
  <c r="A384" i="3"/>
  <c r="C385" i="3"/>
  <c r="A385" i="3"/>
  <c r="C386" i="3"/>
  <c r="A386" i="3"/>
  <c r="C2" i="3"/>
  <c r="A2" i="3"/>
</calcChain>
</file>

<file path=xl/sharedStrings.xml><?xml version="1.0" encoding="utf-8"?>
<sst xmlns="http://schemas.openxmlformats.org/spreadsheetml/2006/main" count="460" uniqueCount="421">
  <si>
    <t>周</t>
    <phoneticPr fontId="4" type="noConversion"/>
  </si>
  <si>
    <t>第1周</t>
    <phoneticPr fontId="4" type="noConversion"/>
  </si>
  <si>
    <t>第2周</t>
  </si>
  <si>
    <t>总结</t>
    <phoneticPr fontId="4" type="noConversion"/>
  </si>
  <si>
    <t>本月WBS制订与执行之间是否存在偏差，偏差原因分析：</t>
    <phoneticPr fontId="4" type="noConversion"/>
  </si>
  <si>
    <t>月份</t>
    <phoneticPr fontId="4" type="noConversion"/>
  </si>
  <si>
    <t>周</t>
    <phoneticPr fontId="4" type="noConversion"/>
  </si>
  <si>
    <t>每周任务目标</t>
    <phoneticPr fontId="4" type="noConversion"/>
  </si>
  <si>
    <t>修订后的每周任务目标</t>
    <phoneticPr fontId="4" type="noConversion"/>
  </si>
  <si>
    <t>实际完成任务</t>
    <phoneticPr fontId="4" type="noConversion"/>
  </si>
  <si>
    <t>未完成任务</t>
    <phoneticPr fontId="4" type="noConversion"/>
  </si>
  <si>
    <t>未完成任务原因，已采取措施，解决程度</t>
    <phoneticPr fontId="4" type="noConversion"/>
  </si>
  <si>
    <t>第3周</t>
    <phoneticPr fontId="4" type="noConversion"/>
  </si>
  <si>
    <t>第4周</t>
    <phoneticPr fontId="4" type="noConversion"/>
  </si>
  <si>
    <t>10月</t>
    <phoneticPr fontId="4" type="noConversion"/>
  </si>
  <si>
    <t>11月</t>
    <phoneticPr fontId="4" type="noConversion"/>
  </si>
  <si>
    <t>12月</t>
    <phoneticPr fontId="4" type="noConversion"/>
  </si>
  <si>
    <t>1月</t>
    <phoneticPr fontId="4" type="noConversion"/>
  </si>
  <si>
    <t>LOG</t>
    <phoneticPr fontId="1" type="noConversion"/>
  </si>
  <si>
    <t xml:space="preserve"> </t>
    <phoneticPr fontId="1" type="noConversion"/>
  </si>
  <si>
    <t>HIGH</t>
    <phoneticPr fontId="1" type="noConversion"/>
  </si>
  <si>
    <t>LOW</t>
    <phoneticPr fontId="1" type="noConversion"/>
  </si>
  <si>
    <t>OPEN</t>
    <phoneticPr fontId="1" type="noConversion"/>
  </si>
  <si>
    <t>CLOSE</t>
    <phoneticPr fontId="1" type="noConversion"/>
  </si>
  <si>
    <t>H-L</t>
    <phoneticPr fontId="1" type="noConversion"/>
  </si>
  <si>
    <t>O-L</t>
    <phoneticPr fontId="1" type="noConversion"/>
  </si>
  <si>
    <t>H-O</t>
    <phoneticPr fontId="1" type="noConversion"/>
  </si>
  <si>
    <t>H-C</t>
    <phoneticPr fontId="1" type="noConversion"/>
  </si>
  <si>
    <t>定义名称</t>
    <phoneticPr fontId="1" type="noConversion"/>
  </si>
  <si>
    <t>MATLAB；</t>
    <phoneticPr fontId="1" type="noConversion"/>
  </si>
  <si>
    <t>仿真；</t>
    <phoneticPr fontId="1" type="noConversion"/>
  </si>
  <si>
    <t>有限元；</t>
    <phoneticPr fontId="1" type="noConversion"/>
  </si>
  <si>
    <t>TLM；</t>
    <phoneticPr fontId="1" type="noConversion"/>
  </si>
  <si>
    <t>Qt；</t>
    <phoneticPr fontId="1" type="noConversion"/>
  </si>
  <si>
    <t>C++；</t>
    <phoneticPr fontId="1" type="noConversion"/>
  </si>
  <si>
    <t>电磁场；</t>
    <phoneticPr fontId="1" type="noConversion"/>
  </si>
  <si>
    <t>VC；</t>
    <phoneticPr fontId="1" type="noConversion"/>
  </si>
  <si>
    <t>泊松方程；</t>
    <phoneticPr fontId="1" type="noConversion"/>
  </si>
  <si>
    <t>FEMM；</t>
    <phoneticPr fontId="1" type="noConversion"/>
  </si>
  <si>
    <t>形函数；</t>
    <phoneticPr fontId="1" type="noConversion"/>
  </si>
  <si>
    <t>EXCEL；</t>
    <phoneticPr fontId="1" type="noConversion"/>
  </si>
  <si>
    <t>软件开发；</t>
    <phoneticPr fontId="1" type="noConversion"/>
  </si>
  <si>
    <t>想法；</t>
    <phoneticPr fontId="1" type="noConversion"/>
  </si>
  <si>
    <t>方法论；</t>
    <phoneticPr fontId="1" type="noConversion"/>
  </si>
  <si>
    <t>并行计算；</t>
    <phoneticPr fontId="1" type="noConversion"/>
  </si>
  <si>
    <t>OPENMP；</t>
    <phoneticPr fontId="1" type="noConversion"/>
  </si>
  <si>
    <t>FLUX；</t>
    <phoneticPr fontId="1" type="noConversion"/>
  </si>
  <si>
    <t>数学；</t>
    <phoneticPr fontId="1" type="noConversion"/>
  </si>
  <si>
    <t>电磁脉冲；</t>
    <phoneticPr fontId="1" type="noConversion"/>
  </si>
  <si>
    <t>Adams；</t>
    <phoneticPr fontId="1" type="noConversion"/>
  </si>
  <si>
    <t>Solidworks；</t>
    <phoneticPr fontId="1" type="noConversion"/>
  </si>
  <si>
    <t>ANSYS；</t>
    <phoneticPr fontId="1" type="noConversion"/>
  </si>
  <si>
    <t>标签</t>
    <phoneticPr fontId="1" type="noConversion"/>
  </si>
  <si>
    <t>SOLVE</t>
    <phoneticPr fontId="1" type="noConversion"/>
  </si>
  <si>
    <t>openCASCADE；</t>
    <phoneticPr fontId="1" type="noConversion"/>
  </si>
  <si>
    <t>MFC；</t>
    <phoneticPr fontId="1" type="noConversion"/>
  </si>
  <si>
    <t>GIT;</t>
    <phoneticPr fontId="1" type="noConversion"/>
  </si>
  <si>
    <t>数值算法；</t>
    <phoneticPr fontId="1" type="noConversion"/>
  </si>
  <si>
    <t>文章；</t>
    <phoneticPr fontId="1" type="noConversion"/>
  </si>
  <si>
    <t>LaTex；</t>
    <phoneticPr fontId="1" type="noConversion"/>
  </si>
  <si>
    <t>试验1：单线程下牛顿迭代与TLM迭代的比较</t>
    <phoneticPr fontId="1" type="noConversion"/>
  </si>
  <si>
    <t>试验2：多线程下的比较</t>
    <phoneticPr fontId="1" type="noConversion"/>
  </si>
  <si>
    <t>有可能是因为导纳太多？</t>
    <phoneticPr fontId="1" type="noConversion"/>
  </si>
  <si>
    <t>不能使用那种方式判断误差，以为那个精度是superLU求解出来的</t>
    <phoneticPr fontId="1" type="noConversion"/>
  </si>
  <si>
    <t>考虑简化模型，之前将正负导纳分开的原因是可以一起处理，因为正负需要判断，乍一想觉得可能麻烦</t>
    <phoneticPr fontId="1" type="noConversion"/>
  </si>
  <si>
    <t>程序还是要添加多线程支持，不然就是个程序</t>
    <phoneticPr fontId="1" type="noConversion"/>
  </si>
  <si>
    <t>在ubuntu下，superLUDIST编译成功了，是按照网上的一篇帖子做的，但是最后运行的时候MPI出现了问题，没有运行起来，说是找不到文件，所以可能是MPI的使用问题</t>
    <phoneticPr fontId="1" type="noConversion"/>
  </si>
  <si>
    <t>另外superLUdist版本使用最新的版本进行编译的时候，会出现一些问题，目前编译没有问题的是3.3版本</t>
    <phoneticPr fontId="1" type="noConversion"/>
  </si>
  <si>
    <t>还不清楚superLU编译的时候为什么需要metris这个库，不知道是不是必须的</t>
    <phoneticPr fontId="1" type="noConversion"/>
  </si>
  <si>
    <t>所需要做的实验，相同的模型下，使用NR迭代需要多少个步数，多长的时间，单线程下，TLM迭代需要多少步数，多长的时间</t>
    <phoneticPr fontId="1" type="noConversion"/>
  </si>
  <si>
    <t>TLM 的迭代收敛步数能不能控制到跟NR相近，如果能的话，那么计算时间将大大的优于NR迭代，如果不能的话，怎样是TLM迭代的计算时间达到与NR迭代匹敌的水平。</t>
    <phoneticPr fontId="1" type="noConversion"/>
  </si>
  <si>
    <t>在多线程的支持下，比较NR和TLM的计算效率。</t>
    <phoneticPr fontId="1" type="noConversion"/>
  </si>
  <si>
    <t>openMP的计算时间那么长，可能是因为每一次loop的代码量太大。</t>
    <phoneticPr fontId="1" type="noConversion"/>
  </si>
  <si>
    <t>精简模型，将变量减少到最少。</t>
    <phoneticPr fontId="1" type="noConversion"/>
  </si>
  <si>
    <t>superLU在ubuntu下的测试例程似乎也运行了。但是不知道在Windows下面编译能否通过啊，应该是需要pthread的支持，为什么需要这个支持啊，不是有MPI啊。</t>
    <phoneticPr fontId="1" type="noConversion"/>
  </si>
  <si>
    <t>话说superLU的MT版本和DIST版本的实现到底有什么区别？包含关系？</t>
    <phoneticPr fontId="1" type="noConversion"/>
  </si>
  <si>
    <t>Qt急需添加多线程支持啊，程序都卡死了！！！</t>
    <phoneticPr fontId="1" type="noConversion"/>
  </si>
  <si>
    <t>什么关系？一个CPU有多个核心，多线程技术在一个CPU上用的是一个核还是几个？多核怎么？</t>
    <phoneticPr fontId="1" type="noConversion"/>
  </si>
  <si>
    <t>Multi-core systems vs. multi-CPU systems</t>
    <phoneticPr fontId="1" type="noConversion"/>
  </si>
  <si>
    <t>C++当中如果使用molloc函数在子函数当中分配的空间，但是在主函数当中能将空间释放掉吗？</t>
    <phoneticPr fontId="1" type="noConversion"/>
  </si>
  <si>
    <t>我已经记不清TLM的原理了，有的地方正负也搞不清应该怎么去配置了，这可怎么个好。。。</t>
    <phoneticPr fontId="1" type="noConversion"/>
  </si>
  <si>
    <t>之前说的，如果是一个导纳的话，应该是正的，如果是受控电源的话，导纳认为是负值，但是并没有按照负值来处理啊，而是用的绝对值，但是这样算出来并没有出现什么大的问题，只是某些值出现了问题，关键在于不确定是不是这个导致的。隔一个月再看代码，简直。是相反数吗？</t>
    <phoneticPr fontId="1" type="noConversion"/>
  </si>
  <si>
    <t>原来那个必须取绝对值是因为那个就是传输线的导纳啊，必须是正值。</t>
    <phoneticPr fontId="1" type="noConversion"/>
  </si>
  <si>
    <t>C语言当中，free函数是怎么知道释放多大的空间的？</t>
    <phoneticPr fontId="1" type="noConversion"/>
  </si>
  <si>
    <t>自从excel经常出问题就没有怎么写了</t>
    <phoneticPr fontId="1" type="noConversion"/>
  </si>
  <si>
    <t>minGW与VC编译器有什么区别？</t>
    <phoneticPr fontId="1" type="noConversion"/>
  </si>
  <si>
    <t>qt Creator跟vs差不多啊，如果只是单纯的用qt不用整vs那么复杂啊，qt的项目导入到vs之后，就不能直接在qt当中打开了</t>
    <phoneticPr fontId="1" type="noConversion"/>
  </si>
  <si>
    <t>qt的项目pro文件怎么写，要区分不同的编译平台和类型这样的</t>
    <phoneticPr fontId="1" type="noConversion"/>
  </si>
  <si>
    <t>qt也可以使用深色主题</t>
    <phoneticPr fontId="1" type="noConversion"/>
  </si>
  <si>
    <t>qt怎样使用git，我觉得还是本地的比较方便些</t>
    <phoneticPr fontId="1" type="noConversion"/>
  </si>
  <si>
    <t>pro文件当中可不可以使用宏啊</t>
    <phoneticPr fontId="1" type="noConversion"/>
  </si>
  <si>
    <t>发现新版的visio可以使用坐标精确的控制，然而一旦图比较大的话，细节比较多的话就不容易了。</t>
    <phoneticPr fontId="1" type="noConversion"/>
  </si>
  <si>
    <t>qt绘制云图和3d图</t>
    <phoneticPr fontId="1" type="noConversion"/>
  </si>
  <si>
    <t>qt比较不懂的就是那些pro文件工程设置了</t>
    <phoneticPr fontId="1" type="noConversion"/>
  </si>
  <si>
    <t>QT pro 添加带空格的路径以及添加库文件的正确方法</t>
    <phoneticPr fontId="1" type="noConversion"/>
  </si>
  <si>
    <t xml:space="preserve">如何添加带空格的路径？
用这个：$$quote()
如何添加库？看下面添加mysql路径的例子:
INCLUDEPATH += $$quote(C:\Program Files (x86)\MySQL\MySQL Server 5.6\include)
LIBS +=  -L$$quote(C:\Program Files (x86)\MySQL\MySQL Server 5.6\lib)   -llibmysql
</t>
    <phoneticPr fontId="1" type="noConversion"/>
  </si>
  <si>
    <t>问题来源：在使用MPI时，将程序并行实现了，运行时需要在dos窗口下输入批处理命令，以完成程序的执行。
如：mpiexec -localroot -n 6 d:/mpi/pro.exe
但每次这样挺麻烦的，就将批处理命令写在bat文件中，需要运行时直接双击运行bat文件即可。
但使用MPI实现的程序是软件功能的一部分，需要在软件使用过程中从软件中进行调用，实现MPI的并行处理，上面的方法就不可行了，上面的方法单独用还可以，但是要将功能集成在软件中，就需要另想办法了。</t>
    <phoneticPr fontId="1" type="noConversion"/>
  </si>
  <si>
    <t xml:space="preserve">解决办法：system函数
函数原型：
int system (const char* command);
该函数作用是执行系统命令，system函数是C语言标准库函数，因此在C++中也可以使用，加上头文件stdlib.h。
使用方法：
方法1.
system("mpiexec -localroot -n 3 d:/mpi/pro.exe"); 
方法2
将批处理命令写入bat文件中，然后将bat文件路径作为system的参数
system("D:\\mpi\\pro.bat");  </t>
    <phoneticPr fontId="1" type="noConversion"/>
  </si>
  <si>
    <t>我在MPI代码中有一些中间结果需要打印出来，但是实际运行时，只有在main函数return了之后，那些 printf 语句才一口气的打到屏幕上，只要main函数没return，还在运行，程序就好像无视printf一般，这是为什么啊？</t>
    <phoneticPr fontId="1" type="noConversion"/>
  </si>
  <si>
    <t>每个printf之后调用fflush函数试试，或者在中间不要endl，在结果用endl，相当于fflush。</t>
    <phoneticPr fontId="1" type="noConversion"/>
  </si>
  <si>
    <t>qt creatoreditor卡</t>
    <phoneticPr fontId="1" type="noConversion"/>
  </si>
  <si>
    <t>mpi会把程序拷贝n分吗？</t>
    <phoneticPr fontId="1" type="noConversion"/>
  </si>
  <si>
    <t>mpirun will execute a number of "processes" on the machine. The cpu or core where these processes are executed is operating-system dependent. On a N cpu machines with M cores on each cpu, you have room for N*M processes running at full speed.
But, typically:
If you have multiple cores, each process will run on a separate core
If you ask for more processes than the available core*cpus, everything will run, but with a lower efficiency (yes, you can run multi-process jobs on a single-cpu single-core machine...)
If you are using a queuing system or a preconfigured MPI system for which a list of remote machines exists, the allocation will be distributed on the remote machines.
(Depending of the mpi implementation, there might be some options to force a specific cpu or core, but you should not need to worry about that).
Distribution of processes to cores and processors is handled by the operating system and the MPI implementation. Running on a desktop, the operating system will generally put each process on a different core, potentially redistributing processes during run-time. In larger systems such a s a supercomputer or a cluster, the distribution is handled by resource managers such as SLURM. However this happens, one or multiple processes will be assigned to each core.
Regarding hardware, a core can run only a single process at a time. Technologies such as hyper-threading allows multiple processes to share the resources of a single core. There are cases where two or more processes per core is optimal. For instance, if a processes is doing a large amount of file I/O another may take its place and do computation while the first is hung on a read or write.
In short, give MPI the number of processes you want to execute. Distribution of these processes is then handled transparent to the user. The number of processes that you use should be determined by requirements of the application (powers of 2, number of files to be read), the number of cores available, and the optimal number of processes per core for the application.</t>
    <phoneticPr fontId="1" type="noConversion"/>
  </si>
  <si>
    <t>OpenMP is a way to program on shared memory devices. This means that the parallelism occurs where every parallel thread has access to all of your data.
You can think of it as: parallelism can happen during execution of a specific for loop by splitting up the loop among the different threads.
MPI is a way to program on distributed memory devices. This means that the parallelism occurs where every parallel process is working in its own memory space in isolation from the others.
You can think of it as: every bit of code you've written is executed independently by every process. The parallelism occurs because you tell each process exactly which part of the global problem they should be working on based entirely on their process ID.
The way in which you write an OpenMP and MPI program, of course, is also very different.</t>
    <phoneticPr fontId="1" type="noConversion"/>
  </si>
  <si>
    <t xml:space="preserve">Difference between MPI and OpenMP </t>
    <phoneticPr fontId="1" type="noConversion"/>
  </si>
  <si>
    <t>armadillo使用C++11编译的时候，默认就使用了64位的整数，但是superLU并不支持。</t>
    <phoneticPr fontId="1" type="noConversion"/>
  </si>
  <si>
    <t>我是怎样调试出superlu的问题的</t>
    <phoneticPr fontId="1" type="noConversion"/>
  </si>
  <si>
    <t>根据官方的编译说明，编译superlu，报错的时候，定位到了相应的源代码文件，我就查看了附近的相关的文件，这时候发现superlu采用一个不知道什么的编程哲学思想，自带了debug的代码，但是被关闭了，于是我就尝试打开debug，重新编译之后，终于又精确的定位到了错误，但是只是知道哪里错误了，但是为什么会报出这一个错误感觉还是很模糊，于是想到，既然我可以编译，那就用printf进行输出呗，这样总可以。于是我就尝试输出矩阵是不是读写正确，等等，很多信息，最主要的是输出了稀疏矩阵存储的那几个变量，一输出才发现原来为啥计算得到的数组长度是负数，每两个的数组索引之间都被添加了好几个0，我就立马明白了armadillo使用了更宽的int类型。于是就去查找如何关闭。查看了armadillo的安装说明，发现只要是使用C++11标准的编译器，就会默认的打开int64的宏指令。好吧。我只是想要简单的实现，如何根据坐标和值生成一个标准的稀疏矩阵。但是我查看了armadillo的构造函数的代码，高大上的模板，用了几行匪夷所思的语句就实现了。真是给跪了。</t>
    <phoneticPr fontId="1" type="noConversion"/>
  </si>
  <si>
    <t>我觉得应该明天或者后天就把这件事情给结束掉，该放松放松，不能再这么拖下去了。其实，对于矩阵的求解算法还有很多的库，以后有机会都希望能尝试一下。</t>
    <phoneticPr fontId="1" type="noConversion"/>
  </si>
  <si>
    <t>之前一直没时间去继续写这个log，翻了一下以前的，觉得还是有点用的，所以决定继续写下去。</t>
    <phoneticPr fontId="1" type="noConversion"/>
  </si>
  <si>
    <t>现在我已经实现了在TLM的仿真程序里，使用了并行的superLU求解方法，即MT版本，虽然程序还需要进一步的修改，因为有很多潜在的风险在那里，但是目前最重要最关键的问题还是收敛问题，如果收敛问题能够很好的解决掉，那么都很容易的解释了。我翻看了一下以前的log文件，发现在平面情况下，也是存在这种问题的，而且平面情况存在的一个比较不好的问题是，TLM和NR之间有误差，这个误差的解决需要在理论公式的地方添加一个比例系数。所以现在如何去判定不收敛的原因，需要什么技术什么方法，都是需要灵感的，希望最后的结果能够满意。</t>
    <phoneticPr fontId="1" type="noConversion"/>
  </si>
  <si>
    <t>不知道我给superLUMT各个地方的代码都添加了openmp处理一直，速度会不会有所提升呢？当然不会有很大提升的，因为时间本来很小，但是还是要测试一下，然后</t>
    <phoneticPr fontId="1" type="noConversion"/>
  </si>
  <si>
    <t>有没有必要进行进一步的迭代优化处理，还是把这一步删掉，节省时间</t>
    <phoneticPr fontId="1" type="noConversion"/>
  </si>
  <si>
    <t>tlm要不要进行串行和并行之间的结果处理？不并行也就是用一个核算倍，恩这个问题解决了</t>
    <phoneticPr fontId="1" type="noConversion"/>
  </si>
  <si>
    <t>要进行nr与tlm之间计算时间的对比，但是nr里面要不要使用并行的superlu呢？应该使用吧，这样比较公平一点。</t>
    <phoneticPr fontId="1" type="noConversion"/>
  </si>
  <si>
    <t>那么迭代步数都设置为多少比较合适呢？</t>
    <phoneticPr fontId="1" type="noConversion"/>
  </si>
  <si>
    <t>还要先用粗网设置nr迭代，求出结果，然后用tlm迭代进一步求出精确结果，但是前提建立在能够收敛的程度上。</t>
    <phoneticPr fontId="1" type="noConversion"/>
  </si>
  <si>
    <t>文章里要着重使用哪些图表？</t>
    <phoneticPr fontId="1" type="noConversion"/>
  </si>
  <si>
    <t>不太确定是什么原因引起的不收敛</t>
    <phoneticPr fontId="1" type="noConversion"/>
  </si>
  <si>
    <t>是2D还是轴对称？</t>
    <phoneticPr fontId="1" type="noConversion"/>
  </si>
  <si>
    <t>对于2D情况，似乎增大Y，并没有出现明显的不收敛现象，而是表现的非常稳定，相反，减小Y，就会出现很大的稳定误差。</t>
    <phoneticPr fontId="1" type="noConversion"/>
  </si>
  <si>
    <t>但是并没有出现那种无限大的不收敛的情况，而是在合理的范围内不断的振荡，我并没有进行数值约束。可能是由于Y的取值不对，导致误差很大的样子？但是还有一点直觉上感觉不对的是，轴对称的情况，增大miu的时候，才导致了不收敛，等价于减小Y，哦，原来是这样子。是不是没有检测到2D无限大的情况？其实是有的？</t>
    <phoneticPr fontId="1" type="noConversion"/>
  </si>
  <si>
    <t>遇到了一件奇怪的事情</t>
    <phoneticPr fontId="1" type="noConversion"/>
  </si>
  <si>
    <t>2D的情况，迭代求解，稳定的时候，出来的结果最大是十几，但是把这个求出来的miu值作为迭代，发现结果又变成4了。</t>
    <phoneticPr fontId="1" type="noConversion"/>
  </si>
  <si>
    <t>改正错误之后，发现2D的时候也是不收敛的，但是没有出现无限大的计算值。哦，我想起来了，无限大值得是A，而不是miu，当A无限大的时候，也就是B很大，也就是miu很小了。</t>
    <phoneticPr fontId="1" type="noConversion"/>
  </si>
  <si>
    <t>所以结论就是不收敛不是轴对称才有的问题，而是二者都有的，之前的文献没有察觉吗？他们没有使用近似值去做这一实验吗？还是只是根据bergeron图直接说出了这个猜想？确实从bergeron图当中，很明显就能看得出如果猜测值非常接近真实值，那么计算过程就会加快，但是如果扩大到非常大的模型，矩阵的情况的话，是不是就不会是这样子了？所以还是要好好想一下这个非常多的迭代的模型，为什么会导致非常不稳定发生，为什么必须得从一个非精确值开始？这种像下雨一样的不收敛情况之前也是遇到过的。难道又是某个地方写错了一个字符？</t>
    <phoneticPr fontId="1" type="noConversion"/>
  </si>
  <si>
    <t>看了PSIPICE的论文，发现里面对于非线性的求解，使用的是NR迭代，就是将非线性表达式进行泰勒展开，然后只选择第一项，也就是切线，使用这条切线，用线性代替非线性，直线的斜率为导纳，直线的y轴偏移为并联电流源大小，乍一想这种方法是不是很类似，在我们的迭代当中，也是用的这种处理，区别在于，他的导纳和电流源都在变化，而我们设置的是不变的导纳，变化的电流，这不就是割线吗？</t>
    <phoneticPr fontId="1" type="noConversion"/>
  </si>
  <si>
    <t>我在pspice的那篇论文当中看到了相似的描述，里面所使用的非线性求解方式也遇到了不收敛的问题，而且它还找到了原因，我觉得跟我这个也很类似，能够解决我的问题，其实，之前我就添加了限定，对收敛起到一定的效果，但是对于误差影响很大，没有很好的解决。</t>
    <phoneticPr fontId="1" type="noConversion"/>
  </si>
  <si>
    <t>要不要在文章当中提及，这种方法的收敛性问题，其实不是那篇文献当中所讲的那样，无条件的问题，他是有一定的前提条件的。但是我不确定是不是因为我程序或者哪儿思路的问题导致的，因为似乎大家都是公认的这种方法所带来的无条件的收敛效果。所以。。。</t>
    <phoneticPr fontId="1" type="noConversion"/>
  </si>
  <si>
    <t>两个方法是相似的，只是一个是割线，一个是切线，难道真正的牛顿迭代法是这样的？我感觉哪儿不太对，因为我对比了一下NR迭代的示意曲线，发现TLM跟他相比其实应该有更好的收敛性才对，应该具有很好的处理溢出的操作。但是好像没有？怎么去确定？</t>
    <phoneticPr fontId="1" type="noConversion"/>
  </si>
  <si>
    <t>啊，我明白了，TLM迭代法无条件收敛可能是对的，只是在程序当中，使用的并不是真正的传输线迭代，而是牛顿迭代，TLM迭代法会有正负斜率的变化，但是牛顿迭代只有正斜率和竖直线两种，从根本上的原理去找问题，才能理清思路。</t>
    <phoneticPr fontId="1" type="noConversion"/>
  </si>
  <si>
    <t>想线性网络入射的时候，求解出了电势，然后应该再反射，直线和电源线会有一个交点，过这个交点作一条斜率为导纳的直线，然后这条直线与非线性的交点就是所求的值，然后不断迭代，但是我们求出了那个电势之后怎么处理的呢？我们直接用这个电势求出了B和miu的值，也就是做了一条竖直线与非线性曲线的交点啊。那为什么只是当初始值跟真实值相近的时候不收敛？这说不通，因为相近的话，不太可能没有交点。</t>
    <phoneticPr fontId="1" type="noConversion"/>
  </si>
  <si>
    <t>关于为什么不收敛？</t>
    <phoneticPr fontId="1" type="noConversion"/>
  </si>
  <si>
    <t>我觉得是这样的，通过画图，分析，一般来说，如果斜率非常的接近真值，那么应该很容易收敛的，但是为何就没有呢？我猜是这样的，因为有些点是处于饱和区域的，这些点的位置本来就非常的靠近收敛区域，所以绘制出的直线与他的交点就很高，即使你的猜测值很接近，所求的结果相差也很大。那么下一个问题就是如何计算反射了，如果计算反射收敛的话，那么这个猜想就被验证了。从绘制出的miu的分布图可以看出，有很大的一部分都是在饱和区的，线性区也有一部分点，希望能说明这个问题。</t>
    <phoneticPr fontId="1" type="noConversion"/>
  </si>
  <si>
    <t>问题知道了，那现在的主要问题有以下几个</t>
    <phoneticPr fontId="1" type="noConversion"/>
  </si>
  <si>
    <t>第一，需要求解一组非线性方程组，也就是用牛顿迭代法反求出三角单元上的三个电势，好有难度，那就只好让反射回来的时候传输线的阻抗为0，这样做一条水平的电源线，求出那个交点，这样是不是简单点，不需要迭代，计算速度还快，而且还保证了无条件收敛这个优势，额，但是好像是，这样还是需要求非线性方程组啊；第二，思考牛顿迭代的劣势，其实牛顿迭代是有劣势的，它实际上也有一个初始值，也就是猜测值，当这个猜测值处于陡峭的上升阶段的时候，就很有可能也出现非常大的值，但是似乎因为牛顿迭代的优越性，这种方式似乎很少遇到，但还是有的；第三，如果使用牛顿迭代计算第一步的初始值，那就是需要考虑一下由粗分网与细分网之间的对应关系。</t>
    <phoneticPr fontId="1" type="noConversion"/>
  </si>
  <si>
    <t>要考虑文章的点</t>
    <phoneticPr fontId="1" type="noConversion"/>
  </si>
  <si>
    <t>传输线上反射的是电势还是电压啊？</t>
    <phoneticPr fontId="1" type="noConversion"/>
  </si>
  <si>
    <t>我在HB函数的参数上乘了一个缩小系数，当这个系数足够小的时候，就很好的收敛了，而不是振荡，我无法马上实现负的斜率，所以我就类比了这种思想，也就是让这个值往回去找，而不是往大的方向去找。</t>
    <phoneticPr fontId="1" type="noConversion"/>
  </si>
  <si>
    <t>这样的缺点就是慢，但是至少证明了是可以收敛的，接下来就是看怎么弄负的斜率了。</t>
    <phoneticPr fontId="1" type="noConversion"/>
  </si>
  <si>
    <t>怎样建立电压和电势之间的联系？</t>
    <phoneticPr fontId="1" type="noConversion"/>
  </si>
  <si>
    <t>再次开始</t>
    <phoneticPr fontId="1" type="noConversion"/>
  </si>
  <si>
    <t>其实我似乎并没有做出来</t>
    <phoneticPr fontId="1" type="noConversion"/>
  </si>
  <si>
    <t>电压源与电流源并联,电流源可忽略,简化为一个电压源 电压源与电流源串联,电压源可忽略,简化为一个电流源</t>
    <phoneticPr fontId="1" type="noConversion"/>
  </si>
  <si>
    <t>也仅仅就是一个月没写而已吧</t>
    <phoneticPr fontId="1" type="noConversion"/>
  </si>
  <si>
    <t>在做的轴对称当中找出新问题，整理一篇中文</t>
    <phoneticPr fontId="1" type="noConversion"/>
  </si>
  <si>
    <t>查找关于3D静磁场有限元的计算</t>
    <phoneticPr fontId="1" type="noConversion"/>
  </si>
  <si>
    <t>查找关于磁场计算的整个关系网络</t>
    <phoneticPr fontId="1" type="noConversion"/>
  </si>
  <si>
    <t>局限性是不是还有基函数的选择</t>
    <phoneticPr fontId="1" type="noConversion"/>
  </si>
  <si>
    <t>当前选的是线性的</t>
    <phoneticPr fontId="1" type="noConversion"/>
  </si>
  <si>
    <t>四边形</t>
    <phoneticPr fontId="1" type="noConversion"/>
  </si>
  <si>
    <t>动态</t>
    <phoneticPr fontId="1" type="noConversion"/>
  </si>
  <si>
    <t>含永磁</t>
    <phoneticPr fontId="1" type="noConversion"/>
  </si>
  <si>
    <t>每一时间步，重新分网，迭代，计算，后处理，下一步。</t>
    <phoneticPr fontId="1" type="noConversion"/>
  </si>
  <si>
    <t>分网技术</t>
    <phoneticPr fontId="1" type="noConversion"/>
  </si>
  <si>
    <t>收敛性</t>
    <phoneticPr fontId="1" type="noConversion"/>
  </si>
  <si>
    <t>有限元最初的想法是什么？</t>
    <phoneticPr fontId="1" type="noConversion"/>
  </si>
  <si>
    <t>所有的操作都是应该去践行那个猜想</t>
    <phoneticPr fontId="1" type="noConversion"/>
  </si>
  <si>
    <t>scalar magnetic potential finite element</t>
    <phoneticPr fontId="1" type="noConversion"/>
  </si>
  <si>
    <t>3D的有限元求解好难，网上也没有现成的程序。</t>
    <phoneticPr fontId="1" type="noConversion"/>
  </si>
  <si>
    <t>三维的有限元实在不好看啊，而且还是双标量法，得花费一些时间了。</t>
    <phoneticPr fontId="1" type="noConversion"/>
  </si>
  <si>
    <t>怎么处理边界条件啊，而且还是不同介质的地方。</t>
    <phoneticPr fontId="1" type="noConversion"/>
  </si>
  <si>
    <t>什么是开域磁系统？闭域磁系统？</t>
    <phoneticPr fontId="1" type="noConversion"/>
  </si>
  <si>
    <t>标量位和矢量位求解各有何优缺点？</t>
    <phoneticPr fontId="1" type="noConversion"/>
  </si>
  <si>
    <t>静电场当中，泊松方程边值问题</t>
    <phoneticPr fontId="1" type="noConversion"/>
  </si>
  <si>
    <t>泊松方程的边值问题转化为条件变分问题</t>
    <phoneticPr fontId="1" type="noConversion"/>
  </si>
  <si>
    <t>标量位函数用插值进行表示</t>
    <phoneticPr fontId="1" type="noConversion"/>
  </si>
  <si>
    <t>这里面的基函数是每一个点的在各个单元里面的基函数的加和，但是呢，每一个单元属于不同的区域，所以相当于是很多个分段函数加和吧。</t>
    <phoneticPr fontId="1" type="noConversion"/>
  </si>
  <si>
    <t>comsol支持多物理场的原理是什么？</t>
    <phoneticPr fontId="1" type="noConversion"/>
  </si>
  <si>
    <t>学习freefem当中的编程方法</t>
    <phoneticPr fontId="1" type="noConversion"/>
  </si>
  <si>
    <t>comsol可以和MATLAB联合，</t>
    <phoneticPr fontId="1" type="noConversion"/>
  </si>
  <si>
    <t>在5.2版本当中需要从comsol接口打开MATLAB，以调用comsol的库。</t>
    <phoneticPr fontId="1" type="noConversion"/>
  </si>
  <si>
    <t>MATLAB读取comsol的mesh文件</t>
    <phoneticPr fontId="1" type="noConversion"/>
  </si>
  <si>
    <t>计算3D有限元</t>
    <phoneticPr fontId="1" type="noConversion"/>
  </si>
  <si>
    <t>comsol mphtxt文件结构</t>
    <phoneticPr fontId="1" type="noConversion"/>
  </si>
  <si>
    <t>comsol四面体单元的编号是怎样的？</t>
    <phoneticPr fontId="1" type="noConversion"/>
  </si>
  <si>
    <t>怎样用一个算法检查是不是右手螺旋排列？</t>
    <phoneticPr fontId="1" type="noConversion"/>
  </si>
  <si>
    <t>用flux或者comsol进行一个静电场的仿真，来和数值计算结果进行对比</t>
    <phoneticPr fontId="1" type="noConversion"/>
  </si>
  <si>
    <t>1、节点坐标；
2、边界点上的节点编号；
3、边界点的编号；
4、边界线上的节点编号；
5、与边界上节点对应的边界线的编号；
6、边界面上的单元面的三个节点编号；
7、边界上单元面所在的边界面，也就是没有分网之前的，编号；
8、四面体的四个顶点；
9、每个四面体所在的域。</t>
    <phoneticPr fontId="1" type="noConversion"/>
  </si>
  <si>
    <t>含有边界条件的，如何得到他的装配矩阵</t>
    <phoneticPr fontId="1" type="noConversion"/>
  </si>
  <si>
    <t>maxFEM的源代码</t>
    <phoneticPr fontId="1" type="noConversion"/>
  </si>
  <si>
    <t>以前知道的都是关于边界上的已知，但是现在遇到的是内部电势已知，这是一回事吗？还是边界包括外部边界和内部边界？</t>
    <phoneticPr fontId="1" type="noConversion"/>
  </si>
  <si>
    <t>但是，我随便设置的电荷密度什么的会导致不收敛吗？我的目的是为了检验传输线迭代能不能用在3D上，所以，我自己设一个可以接受的值，然后同时对比牛顿迭代与传输线迭代的结果，不就可以了。</t>
    <phoneticPr fontId="1" type="noConversion"/>
  </si>
  <si>
    <t>觉得还是应该先学会爬，然后再学走，接着再学如何跑</t>
    <phoneticPr fontId="1" type="noConversion"/>
  </si>
  <si>
    <t>对啊，泊松方程找不到静磁场的例子，可以去找找结构力学当中的啊，这肯定有很多吧。</t>
    <phoneticPr fontId="1" type="noConversion"/>
  </si>
  <si>
    <t>Adams当中，当柔性体有一个初始形变时，该如何设置模型？</t>
    <phoneticPr fontId="1" type="noConversion"/>
  </si>
  <si>
    <t>好像是仿真前先施加一个外力使柔性体发生形变，然后保存该模型为新模型，在这个模型基础上进行编辑操作。</t>
    <phoneticPr fontId="1" type="noConversion"/>
  </si>
  <si>
    <t>平行板电容器的方程式是一个拉普拉斯方程，净电荷为0，电势是强加上去的。</t>
    <phoneticPr fontId="1" type="noConversion"/>
  </si>
  <si>
    <t>需要找到所有在边界上的点，然后这些点的电势都是已知的</t>
    <phoneticPr fontId="1" type="noConversion"/>
  </si>
  <si>
    <t>净电荷虽然为0，也就是方程组的右侧是0，这不是意味着电路当中没有了电流源，因为某些节点的电势是已知的，移到右侧，就有了。对于边界值为0的地方，这些点就不用处理。</t>
    <phoneticPr fontId="1" type="noConversion"/>
  </si>
  <si>
    <t>对啊，如果边界值不为0，怎么装配矩阵啊？</t>
    <phoneticPr fontId="1" type="noConversion"/>
  </si>
  <si>
    <t>具体到编程实现，怎样处理很多的边界？怎样标记边界体、面、线、点，怎样实现高效？</t>
    <phoneticPr fontId="1" type="noConversion"/>
  </si>
  <si>
    <t>有限元里的自由度是什么概念？</t>
    <phoneticPr fontId="1" type="noConversion"/>
  </si>
  <si>
    <t>Adams仿真的时候出现奇怪的弯曲</t>
    <phoneticPr fontId="1" type="noConversion"/>
  </si>
  <si>
    <t>删掉导入时候带的一些乱七八糟的东西</t>
    <phoneticPr fontId="1" type="noConversion"/>
  </si>
  <si>
    <t>平台从哪一个点开始入手？</t>
    <phoneticPr fontId="1" type="noConversion"/>
  </si>
  <si>
    <t>how to rearrange the global matrix?especially when it comes to sparse matrix?</t>
    <phoneticPr fontId="1" type="noConversion"/>
  </si>
  <si>
    <t>用matlab的时候，不是稀疏矩阵，可以在装配的时候处理吧？</t>
    <phoneticPr fontId="1" type="noConversion"/>
  </si>
  <si>
    <t>第一次求出来的电势的分布不对。</t>
    <phoneticPr fontId="1" type="noConversion"/>
  </si>
  <si>
    <t>含有边界的有限元方程组的右项是怎么得到的？</t>
    <phoneticPr fontId="1" type="noConversion"/>
  </si>
  <si>
    <t>nonlinear partial differential equations</t>
    <phoneticPr fontId="1" type="noConversion"/>
  </si>
  <si>
    <t>非线性项指的是某一项的变化率不是线性的，</t>
    <phoneticPr fontId="1" type="noConversion"/>
  </si>
  <si>
    <t>找到一个开源程序</t>
    <phoneticPr fontId="1" type="noConversion"/>
  </si>
  <si>
    <t>https://fenicsproject.org/documentation/tutorial/nonlinear.html</t>
    <phoneticPr fontId="1" type="noConversion"/>
  </si>
  <si>
    <t xml:space="preserve">Section 2 part A and B should be explained in more detail. I’m missing the discretisation process, the used shape function, etc. </t>
    <phoneticPr fontId="1" type="noConversion"/>
  </si>
  <si>
    <t>A further clarification with regard on the implementation of the TLM in the FE method would still be useful.</t>
    <phoneticPr fontId="1" type="noConversion"/>
  </si>
  <si>
    <t>A comparison between the original reluctivity matrix and the reluctivity matrix in the TLM FEM for the axisymmetric case would be insightful.</t>
    <phoneticPr fontId="1" type="noConversion"/>
  </si>
  <si>
    <t>Page 2 Y is the admittance matrix while on page 3 it is the stiffness matrix</t>
    <phoneticPr fontId="1" type="noConversion"/>
  </si>
  <si>
    <t xml:space="preserve">Page 2 it would be easier to give the index to the used component of the magnetic vector component </t>
    <phoneticPr fontId="1" type="noConversion"/>
  </si>
  <si>
    <t>A typo: first page, line 42 “sped up” should be “speed up”</t>
    <phoneticPr fontId="1" type="noConversion"/>
  </si>
  <si>
    <t>TLM method and FEA application are already discussed in last decade, please, this paper should be shown more contribution and to satisfy the field of J. Magn.</t>
    <phoneticPr fontId="1" type="noConversion"/>
  </si>
  <si>
    <t xml:space="preserve">According to the Figure 6 result compared to the Figure 7, please, to show more clear and get more explanation, such as initial condition and electromagnetic device model structure definition, etc. </t>
    <phoneticPr fontId="1" type="noConversion"/>
  </si>
  <si>
    <t xml:space="preserve">In Figures 9 and 11, it should be compared N-R and TLM solution in FEA results could be obtained correcting results in this study. </t>
    <phoneticPr fontId="1" type="noConversion"/>
  </si>
  <si>
    <t xml:space="preserve">In Figures 12, 13 and 14, it was only shown how to get more faster computational efficiency and saving calculation time, however, electromagnetic device in nonlinear magnetostatic consideration to compare a prototype of development device, will be more appropriated for IEEE J. of Magnetics if this study has made a revision and fully consideration. </t>
    <phoneticPr fontId="1" type="noConversion"/>
  </si>
  <si>
    <t>In Figure 10, B-H curve of DT4E material should be defined measurement method and equipment application, it might be related with formula 18.</t>
    <phoneticPr fontId="1" type="noConversion"/>
  </si>
  <si>
    <t xml:space="preserve">English and grammar, please, make more consider and revise, for example, in Section I introduction, row of 45, [1-3] proposed a parallel...., should be revised, also included in row of 48, 25, 36, 42 in grammar writing, etc. </t>
    <phoneticPr fontId="1" type="noConversion"/>
  </si>
  <si>
    <t>In Section 3, which is the main contribution of the paper, the authors describe a contactor and aims to present that treating the nonlinearity by TLM is more efficient than using the traditional Newton-Raphson (N-R) method. Unfortunately, this presentation is not clear/satisfactory.</t>
    <phoneticPr fontId="1" type="noConversion"/>
  </si>
  <si>
    <t>In Fig. 8 there are flat triangles, which makes the approximation error high, thus, the solution in Fig. 11 might be far from real. Please discretize both the coarse and fine problem again while preserving shape-regularity (minimum angle condition) of the triangles. Correspondingly recalculate all the results depicted in Figs. 11-14.</t>
    <phoneticPr fontId="1" type="noConversion"/>
  </si>
  <si>
    <t>In Fig. 12 it is not clear whether you preconditioned N-R on the coarse grid or not. If not, please do so to make the comparison fair.</t>
    <phoneticPr fontId="1" type="noConversion"/>
  </si>
  <si>
    <t>What is the size of the coarse problem? In Fig. 12 the N-R preconditioner is taking about 0.2 second, which would mean that the coarse problem is much smaller than 42536 elements, see the last N-R bar in Fig. 14.</t>
    <phoneticPr fontId="1" type="noConversion"/>
  </si>
  <si>
    <t>Please give all the numbers of iterations of the two-level N-R as well as the two-level NR-TLM on both coarse and fine grid.</t>
    <phoneticPr fontId="1" type="noConversion"/>
  </si>
  <si>
    <t xml:space="preserve">If TLM is still winning, explain why it is so. In my experience, the combined Newton-multigrid (or 2-grid) method has always been the best choice for the quasi-linear FEM analysis. Resolving the nonlinearity typically takes a few (less than 10) Newton iterations. I do not understand why TLM replacing Newton could do the job better. </t>
    <phoneticPr fontId="1" type="noConversion"/>
  </si>
  <si>
    <t>将A、B两部分阐述的更加清楚一些，尤其是离散过程，使用的形函数等。</t>
    <phoneticPr fontId="1" type="noConversion"/>
  </si>
  <si>
    <t>有限元当中的TLM方法的实现应该阐述清楚一些。</t>
    <phoneticPr fontId="1" type="noConversion"/>
  </si>
  <si>
    <t>就是将泊松方程给化简掉。</t>
    <phoneticPr fontId="1" type="noConversion"/>
  </si>
  <si>
    <t>对比磁阻矩阵。</t>
    <phoneticPr fontId="1" type="noConversion"/>
  </si>
  <si>
    <t>歧义。</t>
    <phoneticPr fontId="1" type="noConversion"/>
  </si>
  <si>
    <t>语法错误。</t>
    <phoneticPr fontId="1" type="noConversion"/>
  </si>
  <si>
    <t>研究的侧重不符合杂志的主题。他认为减少了计算时间并不是杂志的topic之一。</t>
    <phoneticPr fontId="1" type="noConversion"/>
  </si>
  <si>
    <t>意思是这个TLM方法已经在上个十年讨论过了，文章的贡献不足以体现价值。但是他有可能混淆了这个方法，因为搜索文献的时候并没有搜索到很多相关的文献。</t>
    <phoneticPr fontId="1" type="noConversion"/>
  </si>
  <si>
    <t>TLM迭代原理图需要详细解释。</t>
    <phoneticPr fontId="1" type="noConversion"/>
  </si>
  <si>
    <t>结果的展示需要对比NR与TLM。这个句子读起来不通顺啊。</t>
    <phoneticPr fontId="1" type="noConversion"/>
  </si>
  <si>
    <t>这个对比时间不是他想要的结果。</t>
    <phoneticPr fontId="1" type="noConversion"/>
  </si>
  <si>
    <t>BH曲线应该指明测量方法？</t>
    <phoneticPr fontId="1" type="noConversion"/>
  </si>
  <si>
    <t>在他看来，TLM原理并没有阐释的很清楚。</t>
    <phoneticPr fontId="1" type="noConversion"/>
  </si>
  <si>
    <t>什么是Flat Triangle？第一、图8当中粗糙的分网只是一种为了读者看得更明白的示意图，实际处理会精细些；第二、这个粗糙分网得到的计算值，决定的是计算的收敛速率，不影响计算精度。他的建议是重新分网。重新计算结果。啊啊啊啊啊</t>
    <phoneticPr fontId="1" type="noConversion"/>
  </si>
  <si>
    <t>NR也需要precondition。</t>
    <phoneticPr fontId="1" type="noConversion"/>
  </si>
  <si>
    <t>想知道粗分网的规模是多大。</t>
    <phoneticPr fontId="1" type="noConversion"/>
  </si>
  <si>
    <t>想要知道迭代步数。</t>
    <phoneticPr fontId="1" type="noConversion"/>
  </si>
  <si>
    <t>解释TLM比NR快的原因。少于10步，然后再加上precondition的话，可能会差不多，不知道他的问题是什么规模。</t>
    <phoneticPr fontId="1" type="noConversion"/>
  </si>
  <si>
    <r>
      <t xml:space="preserve">Review IEEE Magnetic aims and scope, it was focused on basic physics and engineering of magnetism, magnetic materials, applied magnetics, magnetic devices, and magnetic data storage, respectively. However, this study is to show a lots of results in reduction of computational time. </t>
    </r>
    <r>
      <rPr>
        <sz val="11"/>
        <color rgb="FFC00000"/>
        <rFont val="方正报宋简体"/>
        <family val="3"/>
        <charset val="134"/>
      </rPr>
      <t>Actually, it was seldom to discuss electromagnetic device in nonlinear axisymmetric magnetostatic results.</t>
    </r>
    <phoneticPr fontId="1" type="noConversion"/>
  </si>
  <si>
    <t>也许审稿人只是没看懂我所说的。</t>
    <phoneticPr fontId="1" type="noConversion"/>
  </si>
  <si>
    <t>有限元分网需要注意</t>
    <phoneticPr fontId="1" type="noConversion"/>
  </si>
  <si>
    <t>Mesh generation has certain rules that must be followed at all times:
• For a triangular mesh, the shape of triangles must be close to equilateral.
• For a quadrilateral mesh, the shape of quadrilaterals must be close to square.
• Nodes must appear at source points.
• The ﬁnite element mesh must accurately represent the geometrical domain of the
problem.
• In regions where the solution is expected to have large variations, the elements must be
sufﬁciently small.
• Avoid elements with very large aspect ratios, i.e., the ratio of the largest side to the
smallest side.
• Number the nodes in ascending order starting from 1. The numbering of the nodes
directly affects the bandwidth of the global matrix.
• There must be no overlap of elements.
• Neighboring elements must share a common edge.
• An interior node (nonboundary node) must belong to at least three elements.</t>
    <phoneticPr fontId="1" type="noConversion"/>
  </si>
  <si>
    <t>paper里公式旁边的标点符号怎么加？</t>
    <phoneticPr fontId="1" type="noConversion"/>
  </si>
  <si>
    <t>软件操作过程要做好记录整理。不能不知道怎么一下就好使了。。，交给别人，不能马上做出来，给自己找麻烦。</t>
    <phoneticPr fontId="1" type="noConversion"/>
  </si>
  <si>
    <t>qt如何使用git？</t>
    <phoneticPr fontId="1" type="noConversion"/>
  </si>
  <si>
    <t>如何查看git目录？</t>
    <phoneticPr fontId="1" type="noConversion"/>
  </si>
  <si>
    <t>通过qtcreator的gui操作了版本控制，然后用命令行还可以继续进行控制吗？</t>
    <phoneticPr fontId="1" type="noConversion"/>
  </si>
  <si>
    <t>visio在圆当中添加圆心</t>
    <phoneticPr fontId="1" type="noConversion"/>
  </si>
  <si>
    <t>添加一个连接点</t>
    <phoneticPr fontId="1" type="noConversion"/>
  </si>
  <si>
    <t>如何在vision当中画任意曲线</t>
    <phoneticPr fontId="1" type="noConversion"/>
  </si>
  <si>
    <t>连接线，选择曲线。</t>
    <phoneticPr fontId="1" type="noConversion"/>
  </si>
  <si>
    <t>visio当中粘贴的位置是跟随指针的。</t>
    <phoneticPr fontId="1" type="noConversion"/>
  </si>
  <si>
    <t>visio当中两条线段不用去调节端点对其，把他们trim掉，，多余线段删掉即可。</t>
    <phoneticPr fontId="1" type="noConversion"/>
  </si>
  <si>
    <t>2D Axisymmetric models have proven to be very valuable to the science and engineering communities, both in the past and currently, as first-cut evaluations of potential physical behavior under the influence of external stimuli. 
The 2D Axisymmetric model responses and other such ancillary information are gathered and screened early in a project for initial evaluation and potentially for later use in building higher-dimensionality (3D) field-based (electrical, magnetic, etc.) models.</t>
    <phoneticPr fontId="1" type="noConversion"/>
  </si>
  <si>
    <t>tools-options-graph，鼠标放在user defined symbols下方，按ctrl+x,再去掉speed mode show watermark前的勾，点击ok,后边会出现提示save as origin's startup options，点“是”，如果再出现“C”保存关闭工程再打开就不会有“C”了。</t>
    <phoneticPr fontId="1" type="noConversion"/>
  </si>
  <si>
    <t>origin 软件绘图左侧出现一个大C</t>
    <phoneticPr fontId="1" type="noConversion"/>
  </si>
  <si>
    <t>origin导出图片去除白边</t>
    <phoneticPr fontId="1" type="noConversion"/>
  </si>
  <si>
    <t>导出的时候，选择导出选项，border，0.</t>
    <phoneticPr fontId="1" type="noConversion"/>
  </si>
  <si>
    <t>unicode-math</t>
    <phoneticPr fontId="1" type="noConversion"/>
  </si>
  <si>
    <t>setmathfont{}</t>
    <phoneticPr fontId="1" type="noConversion"/>
  </si>
  <si>
    <t>xelatex cannot find qtcore4.dll</t>
    <phoneticPr fontId="1" type="noConversion"/>
  </si>
  <si>
    <t xml:space="preserve">copy it </t>
    <phoneticPr fontId="1" type="noConversion"/>
  </si>
  <si>
    <t>新的迭代图有可能说明无解的情况</t>
    <phoneticPr fontId="1" type="noConversion"/>
  </si>
  <si>
    <t>Ax=b如果无解的话，superLU怎么处理？</t>
    <phoneticPr fontId="1" type="noConversion"/>
  </si>
  <si>
    <t>xelatex的pdf也可以打开啊，点击右侧的adobe图标</t>
    <phoneticPr fontId="1" type="noConversion"/>
  </si>
  <si>
    <t>tortoisegit追踪重命名</t>
    <phoneticPr fontId="1" type="noConversion"/>
  </si>
  <si>
    <t>点击文件右键，选择它的菜单。</t>
    <phoneticPr fontId="1" type="noConversion"/>
  </si>
  <si>
    <t>在word2010中粘贴快捷键Ctrl+V不能用</t>
    <phoneticPr fontId="1" type="noConversion"/>
  </si>
  <si>
    <t>在word中选中要复制的内容，按快捷键Ctrl+V粘贴不能用。而右击鼠标右键却能够粘贴上。可能是装上了MathType公式编辑器，而导致的冲突。可以看到在word的工具栏的MathType工具栏。解决粘贴快捷键Ctrl+V不能用的问题就是取消word和公式编辑器MathType的关联。点击word中左上角的文件，点击下面的选项，进入word选项。在word选项中，点击加载项，找到MathType Commands 6 For Word.dotm在下方的管理处选择模板，然后点击转到进行下一步操作。在模板和加载项的模板中，去掉MathType Commands 6 For Word.dotm前面的小勾，点击确定.然后就可以看到工具栏上的MathType工具不见了，再复制内容试试Ctrl+V快捷键就能用了！！</t>
    <phoneticPr fontId="1" type="noConversion"/>
  </si>
  <si>
    <t>永磁、迭代收敛性、时间、</t>
    <phoneticPr fontId="1" type="noConversion"/>
  </si>
  <si>
    <t>试试你蹲迭代法</t>
    <phoneticPr fontId="1" type="noConversion"/>
  </si>
  <si>
    <t>通过TortoiseGit上传项目到GitHub</t>
    <phoneticPr fontId="1" type="noConversion"/>
  </si>
  <si>
    <t>Latex怎么安装库？</t>
    <phoneticPr fontId="1" type="noConversion"/>
  </si>
  <si>
    <t>怎样让别人提交到github？</t>
    <phoneticPr fontId="1" type="noConversion"/>
  </si>
  <si>
    <t>如何用两台电脑使用一个github仓库</t>
    <phoneticPr fontId="1" type="noConversion"/>
  </si>
  <si>
    <t>二分法程序里面有一个bug，少数的点不能匹配</t>
    <phoneticPr fontId="1" type="noConversion"/>
  </si>
  <si>
    <t xml:space="preserve"> miny = mymin(mymin(a,b),c);
            /*binary search to find the index */
            int bottom = 0, top = d34.size() - 1;
            int position;
            if(d34[bottom].x &lt;= minx &amp;&amp; d34[top].x &gt;= minx){
                while(bottom &lt;= top){
                    position = (bottom + top) &gt;&gt; 1;
                    if(d34[position].x &gt;= minx &amp;&amp; d34[position - 1].x &lt; minx){
                        break;
                    }
                    if(d34[position].x &lt; minx){
                        bottom = position + 1;
                    }else{
                        top = position - 1;
                    }
                }
            }</t>
    <phoneticPr fontId="1" type="noConversion"/>
  </si>
  <si>
    <t>comsol是怎么建永磁模型的？</t>
    <phoneticPr fontId="1" type="noConversion"/>
  </si>
  <si>
    <t>轴对称、永磁、接触器、</t>
    <phoneticPr fontId="1" type="noConversion"/>
  </si>
  <si>
    <t>含永磁的工作原理</t>
    <phoneticPr fontId="1" type="noConversion"/>
  </si>
  <si>
    <t>永磁的充磁</t>
    <phoneticPr fontId="1" type="noConversion"/>
  </si>
  <si>
    <t>flux11.2 不安装dongle driver，不安装sp1</t>
    <phoneticPr fontId="1" type="noConversion"/>
  </si>
  <si>
    <t>环形的好像充磁比较复杂，需要特制。装配也有问题。</t>
    <phoneticPr fontId="1" type="noConversion"/>
  </si>
  <si>
    <t>电磁力怎么算？永磁对铁芯的吸力怎么计算？</t>
    <phoneticPr fontId="1" type="noConversion"/>
  </si>
  <si>
    <t>在FLUX当中建立轴对称的，含环形永磁的，911模型。仿出不同位置的磁场以及电磁力。</t>
    <phoneticPr fontId="1" type="noConversion"/>
  </si>
  <si>
    <t>看添加永磁之后程序怎么写。</t>
    <phoneticPr fontId="1" type="noConversion"/>
  </si>
  <si>
    <t>flux的gxf导出几何模型</t>
    <phoneticPr fontId="1" type="noConversion"/>
  </si>
  <si>
    <t>怎样查看comsol里面每个体的编号与物理区域的对应。</t>
    <phoneticPr fontId="1" type="noConversion"/>
  </si>
  <si>
    <t>有一个选择</t>
    <phoneticPr fontId="1" type="noConversion"/>
  </si>
  <si>
    <t>DXF文件读取程序</t>
    <phoneticPr fontId="1" type="noConversion"/>
  </si>
  <si>
    <t>加不加永磁公式有什么不一样</t>
    <phoneticPr fontId="1" type="noConversion"/>
  </si>
  <si>
    <t>电磁力公式怎么计算？</t>
    <phoneticPr fontId="1" type="noConversion"/>
  </si>
  <si>
    <t>如何使用comsol分好网络？</t>
    <phoneticPr fontId="1" type="noConversion"/>
  </si>
  <si>
    <t>LATEX、plain TEX、conTEX有什么区别？</t>
    <phoneticPr fontId="1" type="noConversion"/>
  </si>
  <si>
    <t>如何让气隙附近分网更准</t>
    <phoneticPr fontId="1" type="noConversion"/>
  </si>
  <si>
    <t>分网之前，选择边分网，然后选择气隙附近的边界，把边分成小段，然后选择三角单元分网，对电流区进行整齐分网，然后再选择三角单元分网，对其余部分进行分网。</t>
    <phoneticPr fontId="1" type="noConversion"/>
  </si>
  <si>
    <t>为了对比flux的计算结果，需要导出flux的分网数据</t>
    <phoneticPr fontId="1" type="noConversion"/>
  </si>
  <si>
    <t>flux怎样判断永磁方向对不对？</t>
    <phoneticPr fontId="1" type="noConversion"/>
  </si>
  <si>
    <t>不添加其他的磁场，先仿真一下，看看结果。</t>
    <phoneticPr fontId="1" type="noConversion"/>
  </si>
  <si>
    <t>github好像别人都可以下载看到，也可以fork，但是不能对我的版本进行修改。</t>
    <phoneticPr fontId="1" type="noConversion"/>
  </si>
  <si>
    <t>不介意</t>
    <phoneticPr fontId="1" type="noConversion"/>
  </si>
  <si>
    <t>添加永磁之后，程序需要哪些修改？</t>
    <phoneticPr fontId="1" type="noConversion"/>
  </si>
  <si>
    <t>1.几何模型发生了变化，之前的变化不一样了，新增加了永磁区域，最好是能够新建几个变量标识这几个区域，这样后面的程序就不用改了；
2.单元装配方面，主要需要修改的是右侧，需要添加永磁激励；</t>
    <phoneticPr fontId="1" type="noConversion"/>
  </si>
  <si>
    <t>两本书里讲的静磁场的单元装配公式不一样。</t>
    <phoneticPr fontId="1" type="noConversion"/>
  </si>
  <si>
    <t xml:space="preserve">    </t>
    <phoneticPr fontId="1" type="noConversion"/>
  </si>
  <si>
    <t>永磁周围有线圈的话，会被充磁和退磁？线圈去掉之后，又可以恢复？</t>
    <phoneticPr fontId="1" type="noConversion"/>
  </si>
  <si>
    <t>如果是的话，如何通过公式来表达这个关系式？</t>
    <phoneticPr fontId="1" type="noConversion"/>
  </si>
  <si>
    <t>磁化强度矢量M</t>
    <phoneticPr fontId="1" type="noConversion"/>
  </si>
  <si>
    <t>HB曲线和HM曲线一样吗？</t>
    <phoneticPr fontId="1" type="noConversion"/>
  </si>
  <si>
    <t>线圈产生的磁场会对永磁有什么影响吗？</t>
    <phoneticPr fontId="1" type="noConversion"/>
  </si>
  <si>
    <t>牛顿迭代法真的是计算雅可比矩阵啊</t>
    <phoneticPr fontId="1" type="noConversion"/>
  </si>
  <si>
    <t>怎么样写模块？</t>
    <phoneticPr fontId="1" type="noConversion"/>
  </si>
  <si>
    <t>femm好像是对V进行了relax。。。</t>
    <phoneticPr fontId="1" type="noConversion"/>
  </si>
  <si>
    <t>平面轴对称磁场当中，H和B的方向是怎样的？</t>
    <phoneticPr fontId="1" type="noConversion"/>
  </si>
  <si>
    <t>应该是在平面里，H更类似于电路里面的电压，而B类似于电流，取决于材料的属性，H是由电流产生的，不同的材料，磁导率不一样，这样产生的B不一样，也就是材料本身感受到的不一样。</t>
    <phoneticPr fontId="1" type="noConversion"/>
  </si>
  <si>
    <t>永磁的种类</t>
    <phoneticPr fontId="1" type="noConversion"/>
  </si>
  <si>
    <t>永磁系统可处理的磁体几何形状主要为目前应用最多的圆柱形、长方形、扇形和环形等具有较高对称性的永磁体 ,结合不同的磁化方向 ,可分为以下10 种类别 : (1) 轴向磁化圆柱体 ; (2) 轴向磁化长方体 ; (3) 轴向磁化圆环体 ; (4) 辐向磁化圆环体 ; (5) 辐向磁化多级环 ; (6) 辐向磁化扇形体 ; (7) 径向磁化圆柱体 ; (8) 径向磁化圆环体 ; (9) 径向磁化正常扇形体 ; (10) 径向磁化平边扇形体。
永磁体的材料种类原则上不受任何限制 ,既可以是钕铁硼、钐钴等高性能永磁材料 ,也可以是铝镍
钴、铁氧体、铁铬钴等磁性能较低的永磁材料 ;既可以是各向异性磁体 ,也可以是各向同性磁体。</t>
    <phoneticPr fontId="1" type="noConversion"/>
  </si>
  <si>
    <t>BH曲线是什么意思？</t>
    <phoneticPr fontId="1" type="noConversion"/>
  </si>
  <si>
    <t>只有永磁的模型，分别用femm和flux进行计算，看看结果能够差多少。</t>
    <phoneticPr fontId="1" type="noConversion"/>
  </si>
  <si>
    <t>要是张无忌存着求全之心，非练到尽善尽美不肯罢手，那么到最后关头便会走火入魔，不是疯癫痴呆，便致全身瘫痪，甚至自绝经脉而亡。</t>
    <phoneticPr fontId="1" type="noConversion"/>
  </si>
  <si>
    <t>画出三维轴对称的效果图，要用</t>
    <phoneticPr fontId="1" type="noConversion"/>
  </si>
  <si>
    <t>一切回到根本，麦克斯韦方程式。</t>
    <phoneticPr fontId="1" type="noConversion"/>
  </si>
  <si>
    <t>通过比对发现，两个结果相差不大，所以可以利用FEMM当中的算法来进行永磁计算。另外FEMM的作者只有一个人啊，而且是某个公司的首席科学家。</t>
    <phoneticPr fontId="1" type="noConversion"/>
  </si>
  <si>
    <t>看懂了FEMM的程序！！</t>
    <phoneticPr fontId="1" type="noConversion"/>
  </si>
  <si>
    <t>确定了轴对称当中永磁的计算公式</t>
    <phoneticPr fontId="1" type="noConversion"/>
  </si>
  <si>
    <t>用有限元法计算永磁电机磁场</t>
    <phoneticPr fontId="1" type="noConversion"/>
  </si>
  <si>
    <t>Magnetic materials and 3D finite element modeling</t>
    <phoneticPr fontId="1" type="noConversion"/>
  </si>
  <si>
    <t>小木虫上悬赏找到了！！！</t>
    <phoneticPr fontId="1" type="noConversion"/>
  </si>
  <si>
    <t>MS Project:怎么在甘特图里面现实任务名称?</t>
    <phoneticPr fontId="1" type="noConversion"/>
  </si>
  <si>
    <t>在甘特图视图中，单击“格式”&gt;“条形图样式”。Formats</t>
    <phoneticPr fontId="1" type="noConversion"/>
  </si>
  <si>
    <t>FLUX 怎么查看某一点的A值？</t>
    <phoneticPr fontId="1" type="noConversion"/>
  </si>
  <si>
    <t>comsol下面的那几个磁场研究是什么区别？</t>
    <phoneticPr fontId="1" type="noConversion"/>
  </si>
  <si>
    <t>FEMM使用的基函数并不是线性的，所以不应该直接照搬它的永磁代码啊。</t>
    <phoneticPr fontId="1" type="noConversion"/>
  </si>
  <si>
    <t>调试FEMM的代码。</t>
    <phoneticPr fontId="1" type="noConversion"/>
  </si>
  <si>
    <t>查看view result的代码</t>
    <phoneticPr fontId="1" type="noConversion"/>
  </si>
  <si>
    <t>突然想到了一个好主意，利用typora，然后建立新的跟踪模板。</t>
    <phoneticPr fontId="1" type="noConversion"/>
  </si>
  <si>
    <t>pandoc</t>
    <phoneticPr fontId="1" type="noConversion"/>
  </si>
  <si>
    <t>SDI boundaries</t>
    <phoneticPr fontId="1" type="noConversion"/>
  </si>
  <si>
    <t>// need this loop to avoid singularities.  This just puts something
  // on the main diagonal of nodes that are on the r=0 line.
  // The program later sets these nodes to zero, but it's good to
  // for scaling reasons to grab entries from the neighboring diagonals
  // rather than just setting these entries to 1 or something....
  for(j=0;j&lt;3;j++)
   if (rn[j]&lt;1.e-06) Mx[j][j]+=Mx[0][0]+Mx[1][1]+Mx[2][2];</t>
    <phoneticPr fontId="1" type="noConversion"/>
  </si>
  <si>
    <t>在ubuntu下面安装了java</t>
    <phoneticPr fontId="1" type="noConversion"/>
  </si>
  <si>
    <t>就是直接从Java官网下载安装包，然后解压，拷贝到一个目录，然后设置一下JAVA_HOME和CLASSPATH，就可以了。</t>
    <phoneticPr fontId="1" type="noConversion"/>
  </si>
  <si>
    <t>在ubuntu下面安装了smartgit，和另外一个Git。。感觉还好，总比单纯的命令强很多了。</t>
    <phoneticPr fontId="1" type="noConversion"/>
  </si>
  <si>
    <t>准备安装COMSOL linux，但是没有安装成功啊，说是缺少libwebgtk和什么LSB内核，不知道什么原因，暂时放弃。</t>
    <phoneticPr fontId="1" type="noConversion"/>
  </si>
  <si>
    <t>在ubuntu上面安装typora，结果那个下载命令不好使，在网上找到了一个下载链接，正在下载。</t>
    <phoneticPr fontId="1" type="noConversion"/>
  </si>
  <si>
    <t>在ubuntu上安装了一个下载工具，uget和aria2，安装很方便，按照官网照着做就很容易。</t>
    <phoneticPr fontId="1" type="noConversion"/>
  </si>
  <si>
    <t>git clone 了tortoisegit的源代码，准备研究研究，呵呵</t>
    <phoneticPr fontId="1" type="noConversion"/>
  </si>
  <si>
    <t>sudo apt-get install libwebkitgtk-1.0.0</t>
    <phoneticPr fontId="1" type="noConversion"/>
  </si>
  <si>
    <t>https://typora.io/linux/typora_0.9.22_amd64.deb</t>
    <phoneticPr fontId="1" type="noConversion"/>
  </si>
  <si>
    <t>sudo apt-get install lsb-core</t>
    <phoneticPr fontId="1" type="noConversion"/>
  </si>
  <si>
    <t>研究了安装libwebkitgtk，没有搞明白，</t>
    <phoneticPr fontId="1" type="noConversion"/>
  </si>
  <si>
    <t>自己解决不了的问题让别人去解决。</t>
    <phoneticPr fontId="1" type="noConversion"/>
  </si>
  <si>
    <t>感觉电流、磁化强度啥的，跟形函数也没有什么关系啊。</t>
    <phoneticPr fontId="1" type="noConversion"/>
  </si>
  <si>
    <t>FEMM里面单元矩阵为啥会有xy两个呢？我猜他把一个给拆分了，之前确实B是由Bx和By两个分量组合的。</t>
    <phoneticPr fontId="1" type="noConversion"/>
  </si>
  <si>
    <t>FEMM当中Hc处理的部分，平面的和轴对称的是2倍的关系，应该是乘以2pi的缘故吧，所以应该没错啊。</t>
    <phoneticPr fontId="1" type="noConversion"/>
  </si>
  <si>
    <t>我还是试试superlumt在Windows下编译能不能吧。</t>
    <phoneticPr fontId="1" type="noConversion"/>
  </si>
  <si>
    <t>Further remarks on SuperLU_MT Windows compilation:
On Cygwin, both Pthread and OpenMP versions can be compiled without trouble, just like on linux.
MinGW works with both Pthread and OpenMP, too. But for MinGW users, they have to enter each directory (SRC, CBLAS, EXAMPLE, etc) and run mingw32-make separately. It is not easy to get the highest level Makefile work with MinGW.
Visual Studio only works with the OpenMP version. 
The user needs to define the macro __OPENMP by editing the property of the VS project.</t>
    <phoneticPr fontId="1" type="noConversion"/>
  </si>
  <si>
    <t>win7下编译superlumt3.1</t>
    <phoneticPr fontId="1" type="noConversion"/>
  </si>
  <si>
    <t>应该生成动态库还是静态库？</t>
    <phoneticPr fontId="1" type="noConversion"/>
  </si>
  <si>
    <t>静态库在程序编译时会被连接到目标代码中，程序运行时将不再需要该静态库。
动态库在程序编译时并不会被连接到目标代码中，而是在程序运行是才被载入，因此在程序运行时还需要动态库存在。</t>
    <phoneticPr fontId="1" type="noConversion"/>
  </si>
  <si>
    <t>visual studio打开错误列表</t>
    <phoneticPr fontId="1" type="noConversion"/>
  </si>
  <si>
    <t>视图</t>
    <phoneticPr fontId="1" type="noConversion"/>
  </si>
  <si>
    <t>Visual Studio 项目中添加include, lib, dll库文件（*.h,*.lib,*.dll）
应用程序使用外部库时需要进行加载，两种库的加载本质上都是一样：提供功能和功能的定义。vs2005 c++ 项目设置外部库方法如下：
1. 添加编译所需要（依赖）的 lib 文件
     在“项目-&gt;属性-&gt;配置属性-&gt;连接器-&gt;输入-&gt;附加依赖项”里填写“winsock.lib”，多个 lib 以空格隔开。等同于“#pragma comment(lib, "*.lib") ”语句。
2. 添加库（libs）文件目录
     方法 1：项目-&gt;属性-&gt;配置属性-&gt;连接器-&gt;常规-&gt;附加库目录”
     方法 2：[菜单]“工具-&gt;选项-&gt;项目和解决方案-&gt;c++ 目录”，选择对应平台，然后添加所需“库文件”目录
     这个设置类似于设置环境变量，主要是为程序设置搜索的库目录，真正进行库加载还需要进行第一种设置！
3. 添加包含（include）文件目录
     方法 1：“项目-&gt;属性-&gt;配置属性-&gt;c/c++-&gt;常规-&gt;附加包含目录”
     方法 2：[菜单]“工具-&gt;选项-&gt;项目和解决方案-&gt;c++ 目录”，添加所需“包括文件”目录
     方法2类似于设置环境变量。
4. 导入库（import）
    在“项目-&gt;属性-&gt;配置属性-&gt;连接器-&gt;高级-&gt;导入库”填写需要生成的导入库
相对路径的设置
     在VS的工程中常常要设置头文件的包含路径，当然你可以使用绝对路径，但是如果你这样设置了你只能在你自己的机器上运行该工程；如果其他人拷贝你的工程到其他机器上就可能无法运行，这个是因为你在建工程时可能把工程放在了E:盘，但是其他人可能会把工程放在其他根目录下，这样会导致找不到头文件问题。
对于新手，在设置绝对路径时往往会犯浑，他们不清楚这里的“相对”究竟是以什么位置为起点。其实这里的相对路径就是相当于工程文件（XXXX.vcproj）为起点零计算出的能找到包含所需头文件（也就是找包含所需头文件的include目录）的路径。
例如你的工程文件（Count.vcproj）所在目录路径为：
E:\projects\Count\Count\Count.vcproj
该工程需要包含一个图片参数，该图片所在路径如下：
E:\projects\Count\pic\pic01.jpg
这里程序中的相对路径设置如下：
..\\pic\\pic02.jpg
程序代码中的参数路径设置时要用双斜线：
例如：
#include "..\TestLib\lib.h"
#pragma comment(lib,"..\\debug\\TestLib.lib");</t>
    <phoneticPr fontId="1" type="noConversion"/>
  </si>
  <si>
    <t>程序怎么知道使用那个dll啊</t>
    <phoneticPr fontId="1" type="noConversion"/>
  </si>
  <si>
    <t>自己写的函数名与链接库里的函数名冲突了怎么办哪？</t>
    <phoneticPr fontId="1" type="noConversion"/>
  </si>
  <si>
    <t>（1）将SuperLU\SRC路径添加到C++\Additional Include Directories中；
（2）再把路径D:\vs2010\MyProject\example_for _c++\下建的工程SuperLU\Release(此路径下包含文件SuperLu.lib)和路径D:\vs2010\MyProject\example_for _c++\下建的工程BLAS\Relese(此路径下包含文件BLAS.lib)添加到Linker-&gt;General-&gt;Additional Library Directories下；
（3）将SuperLU.lib和BLAS.lib添加到Linker-&gt;Input-&gt;Additional Dependencies。</t>
    <phoneticPr fontId="1" type="noConversion"/>
  </si>
  <si>
    <t>怎样求有限元内任一点的值？</t>
    <phoneticPr fontId="1" type="noConversion"/>
  </si>
  <si>
    <t>superLUMT的Windows版本编译通过了。</t>
    <phoneticPr fontId="1" type="noConversion"/>
  </si>
  <si>
    <t>我之前在ubuntu下面编译的时候记得改了很多东西啊。</t>
    <phoneticPr fontId="1" type="noConversion"/>
  </si>
  <si>
    <t>Generate import library (0.2.10 and after version)
OpenBLAS already generated the import library "libopenblas.dll.a" for "libopenblas.dll".
Use OpenBLAS .dll library in Visual Studio
Copy the import library (before 0.2.10: "OPENBLAS_TOP_DIR/exports/libopenblas.lib", 0.2.10 and after: "OPENBLAS_TOP_DIR/libopenblas.dll.a") and .dll library "libopenblas.dll" into the same folder(The folder of your project that is going to use the BLAS library. You may need to add the libopenblas.dll.a to the linker input list: properties-&gt;Linker-&gt;Input).
Please follow the documentation about using third-party .dll libraries in MS Visual Studio 2008 or 2010. Make sure to link against a library for the correct architecture. For example, you may receive an error such as "The application was unable to start correctly (0xc00007b)" which typically indicates a mismatch between 32/64-bit libraries.</t>
    <phoneticPr fontId="1" type="noConversion"/>
  </si>
  <si>
    <t>qt产生的变量QTDIR是在一个.user的文件里保存着的，这个是QT生成的。</t>
    <phoneticPr fontId="1" type="noConversion"/>
  </si>
  <si>
    <t>C1083: Cannot open include file: 'stddef.h': No such file or directory</t>
    <phoneticPr fontId="1" type="noConversion"/>
  </si>
  <si>
    <t>搜索Br，得到那个位置</t>
    <phoneticPr fontId="1" type="noConversion"/>
  </si>
  <si>
    <t>void CFemmviewView::DisplayPointProperties(double px, double py)</t>
  </si>
  <si>
    <t>MATLAB当中似乎没有&amp;&amp;和||，只有&amp;和|</t>
    <phoneticPr fontId="1" type="noConversion"/>
  </si>
  <si>
    <t>求解出来的东西为什么不对称？</t>
    <phoneticPr fontId="1" type="noConversion"/>
  </si>
  <si>
    <t>模型不对称？？？模型不对称啊，这个模型不是特别的上下对称，所以。。。</t>
    <phoneticPr fontId="1" type="noConversion"/>
  </si>
  <si>
    <t>FEMM在reference部分提到了！！！</t>
    <phoneticPr fontId="1" type="noConversion"/>
  </si>
  <si>
    <t>reference在附录前面。他参考的文献我看到过，但是没有仔细看啊。</t>
    <phoneticPr fontId="1" type="noConversion"/>
  </si>
  <si>
    <t>MATLAB里面怎么画半圆区域里面的等高线？</t>
    <phoneticPr fontId="1" type="noConversion"/>
  </si>
  <si>
    <t>FEMM当中miu0这部分并没有拿进去迭代计算，而是提取出来，最后才进行处理。</t>
    <phoneticPr fontId="1" type="noConversion"/>
  </si>
  <si>
    <t>轴对称的情况，如果要画等高线的话，就要进行处理。</t>
    <phoneticPr fontId="1" type="noConversion"/>
  </si>
  <si>
    <t>for (i = 0; i &lt; NumNodes; i++) {
  L.b[i] = L.V[i] * c;
  L.b[i] *= (meshnode[i].x*0.01 * 2 * PI);
 }</t>
    <phoneticPr fontId="1" type="noConversion"/>
  </si>
  <si>
    <t>如何计算Contour？？</t>
    <phoneticPr fontId="1" type="noConversion"/>
  </si>
  <si>
    <t>解决了二分法查找的bug</t>
    <phoneticPr fontId="1" type="noConversion"/>
  </si>
  <si>
    <t>原因在于没有很好的处理开端和结束的索引情况。</t>
    <phoneticPr fontId="1" type="noConversion"/>
  </si>
  <si>
    <t>自己写一个针对有限元插值的contour函数</t>
    <phoneticPr fontId="1" type="noConversion"/>
  </si>
  <si>
    <t>已经成功将程序移植到了Windows</t>
    <phoneticPr fontId="1" type="noConversion"/>
  </si>
  <si>
    <t>如果编译的时候找不到qt的相关路径，看看.user文件当中有没有qtdir这个变量，没有的话把它加上。</t>
    <phoneticPr fontId="1" type="noConversion"/>
  </si>
  <si>
    <t>只有继承了QObject类的类，才具有信号槽的能力。所以，为了使用信号槽，必须继承QObject。凡是QObject类（不管是直接子类还是间接子类），都应该在第一行代码写上Q_OBJECT。不管是不是使用信号槽，都应该添加这个宏。这个宏的展开将为我们的类提供信号槽机制、国际化机制以及 Qt 提供的不基于 C++ RTTI 的反射能力。因此，如果你觉得你的类不需要使用信号槽，就不添加这个宏，就是错误的。其它很多操作都会依赖于这个宏。注意，这个宏将由 moc（我们会在后面章节中介绍 moc。这里你可以将其理解为一种预处理器，是比 C++ 预处理器更早执行的预处理器。） 做特殊处理，不仅仅是宏展开这么简单。moc 会读取标记了 Q_OBJECT 的头文件，生成以 moc_ 为前缀的文件，比如 newspaper.h 将生成 moc_newspaper.cpp。你可以到构建目录查看这个文件，看看到底增加了什么内容。注意，由于 moc 只处理头文件中的标记了Q_OBJECT的类声明，不会处理 cpp 文件中的类似声明。因此，如果我们的Newspaper和Reader类位于 main.cpp 中，是无法得到 moc 的处理的。解决方法是，我们手动调用 moc 工具处理 main.cpp，并且将 main.cpp 中的#include "newspaper.h"改为#include "moc_newspaper.h"就可以了。不过，这是相当繁琐的步骤，为了避免这样修改，我们还是将其放在头文件中。许多初学者会遇到莫名其妙的错误，一加上Q_OBJECT就出错，很大一部分是因为没有注意到这个宏应该放在头文件中。</t>
    <phoneticPr fontId="1" type="noConversion"/>
  </si>
  <si>
    <t>signals 块所列出的，就是该类的信号。信号就是一个个的函数名，返回值是 void（因为无法获得信号的返回值，所以也就无需返回任何值），参数是该类需要让外界知道的数据。信号作为函数名，不需要在 cpp 函数中添加任何实现（我们曾经说过，Qt 程序能够使用普通的 make 进行编译。没有实现的函数名怎么会通过编译？原因还是在 moc，moc 会帮我们实现信号函数所需要的函数体，所以说，moc 并不是单纯的将 Q_OBJECT 展开，而是做了很多额外的操作）。</t>
    <phoneticPr fontId="1" type="noConversion"/>
  </si>
  <si>
    <t>Qt 5 中，任何成员函数、static 函数、全局函数和 Lambda 表达式都可以作为槽函数。与信号函数不同，槽函数必须自己完成实现代码。槽函数就是普通的成员函数，因此作为成员函数，也会受到 public、private 等访问控制符的影响。（我们没有说信号也会受此影响，事实上，如果信号是 private 的，这个信号就不能在类的外面连接，也就没有任何意义。）</t>
    <phoneticPr fontId="1" type="noConversion"/>
  </si>
  <si>
    <t>以后MATLAB安装不要按那么多，只安装一个MATLAB核心就够了，其他都不要。</t>
    <phoneticPr fontId="1" type="noConversion"/>
  </si>
  <si>
    <t>光这个就两个G，奶奶的</t>
    <phoneticPr fontId="1" type="noConversion"/>
  </si>
  <si>
    <t>判断点在三角形内部的算法</t>
    <phoneticPr fontId="1" type="noConversion"/>
  </si>
  <si>
    <t>Solve the following equation system:
p = p0 + (p1 - p0) * s + (p2 - p0) * t
The point p is inside the triangle if 0 &lt;= s &lt;= 1 and 0 &lt;= t &lt;= 1 and s + t &lt;= 1.
s,t and 1 - s - t are called the barycentric coordinates of the point p.
float sign (fPoint p1, fPoint p2, fPoint p3)
{
    return (p1.x - p3.x) * (p2.y - p3.y) - (p2.x - p3.x) * (p1.y - p3.y);
}
bool PointInTriangle (fPoint pt, fPoint v1, fPoint v2, fPoint v3)
{
    bool b1, b2, b3;
    b1 = sign(pt, v1, v2) &lt; 0.0f;
    b2 = sign(pt, v2, v3) &lt; 0.0f;
    b3 = sign(pt, v3, v1) &lt; 0.0f;
    return ((b1 == b2) &amp;&amp; (b2 == b3));
}</t>
    <phoneticPr fontId="1" type="noConversion"/>
  </si>
  <si>
    <t>程序还有bug，只修改了开端的，没有修改结束的。二分法。</t>
    <phoneticPr fontId="1" type="noConversion"/>
  </si>
  <si>
    <t>写完了自己的插值函数。</t>
    <phoneticPr fontId="1" type="noConversion"/>
  </si>
  <si>
    <t>还不确定是不是有这个bug，目前还没遇到。</t>
    <phoneticPr fontId="1" type="noConversion"/>
  </si>
  <si>
    <t>但是反过来，只想知道某一点的值，就不是那么容易了，你需要查找这个点在哪一个单元，这就不好弄了。</t>
    <phoneticPr fontId="1" type="noConversion"/>
  </si>
  <si>
    <t>MATLAB画平行线</t>
    <phoneticPr fontId="1" type="noConversion"/>
  </si>
  <si>
    <t>plot([1:10;0:9])</t>
  </si>
  <si>
    <t>当没有规定画点的数目的时候，plot函数画了多少个点，使得看起来像一条连续的直线。</t>
    <phoneticPr fontId="1" type="noConversion"/>
  </si>
  <si>
    <t>contour肯定是连续的，肯定是在附近找。</t>
    <phoneticPr fontId="1" type="noConversion"/>
  </si>
  <si>
    <t>关于contour的绘制</t>
    <phoneticPr fontId="1" type="noConversion"/>
  </si>
  <si>
    <t>octave 4.0.0版本可以找到源程序，具体的在__contour__.cc文件内，这应该是一个底层的实现，其他的contour高级函数都会调用到它。</t>
    <phoneticPr fontId="1" type="noConversion"/>
  </si>
  <si>
    <t xml:space="preserve">
举例说明，便能解决问题。
&gt;&gt;A = [1 2 3 4;2 3 4 5;3 4 5 6];
&gt;&gt;contourc(A,[2 3])
%%解释函数格式：
%{
这里A的“[2 3]”有两层意思：
1.寻找矩阵A中值为2和3的等值线（坐标），至于叫坐标见结果分析。
2.值为2和3自然就有两层等值线。
%}
%%输出结果：
%{
ans =
     2     2     1     3     3     2     1
     2     1     2     3     1     2     3
说明：
1.要竖着看：
第一列：      2
                  2
上面的2代表的数值为2的等值线，下面的2为等值线对应的坐标个数。
接下来的两（对应2）列自然就是数值为2的坐标了(2,1)和(1,2)。
同理，接下来的列(3,3)'，第一个代表数值为3的等值线，第二个代表的个数为3个。自然地，后面的3个为相应的坐标。
补充：“坐标”就是说的矩阵的行列。例(2,1)即第二行第三列。
至于n年前楼主说的问题是指寻找一层等值线数值为0.5的数值对应的坐标。
%}
%参考文献：octave.sourceforge.net/octave/function/contourc.html</t>
    <phoneticPr fontId="1" type="noConversion"/>
  </si>
  <si>
    <t>Matlab的contourc 函数怎么用</t>
    <phoneticPr fontId="1" type="noConversion"/>
  </si>
  <si>
    <t>严格的来说，使用方形来进行contour计算是不对的。</t>
    <phoneticPr fontId="1" type="noConversion"/>
  </si>
  <si>
    <t>std::numeric_limits&lt;double&gt;::epsilon ()</t>
    <phoneticPr fontId="1" type="noConversion"/>
  </si>
  <si>
    <t>qt是如何在运行时把dll路径加进去的？</t>
    <phoneticPr fontId="1" type="noConversion"/>
  </si>
  <si>
    <t>好奇怪啊，在project的设置里面修改PATH似乎没有什么用，最后在QT5菜单里，选择convert to qt add-in project 然后就好了，有别的设置？</t>
    <phoneticPr fontId="1" type="noConversion"/>
  </si>
  <si>
    <t>convert project to Qmake project  和 convert to qt add-in project 有什么区别？？</t>
    <phoneticPr fontId="1" type="noConversion"/>
  </si>
  <si>
    <t>This is an ability of qmake to generate .vcproj from a .pro file. So you should read qmake documentation to create a right .pro file. Qt add-in的相关东西在它的安装目录。</t>
    <phoneticPr fontId="1" type="noConversion"/>
  </si>
  <si>
    <t>FLUX当中怎么导出一个区域内的值？</t>
    <phoneticPr fontId="1" type="noConversion"/>
  </si>
  <si>
    <t>结果对不上啊</t>
    <phoneticPr fontId="1" type="noConversion"/>
  </si>
  <si>
    <t>问题是FLUX没有A值，FEMM当中有不知道如何导出A值。</t>
    <phoneticPr fontId="1" type="noConversion"/>
  </si>
  <si>
    <t>MATLAb当中使用的是FEMM当中的公式，也许是没有完全的理解公式的含义，计算的结果感觉是2倍的关系，无解啊。</t>
    <phoneticPr fontId="1" type="noConversion"/>
  </si>
  <si>
    <t>还得再研究公式啊。得继续研究为什么femm是对的啊。公式可能看错了，它只约去了pi，</t>
    <phoneticPr fontId="1" type="noConversion"/>
  </si>
  <si>
    <t>写总结，还得附上结果以及参考文献，应该做出一个这样的系统，感觉更像网站的风格。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</si>
</sst>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family val="2"/>
      <charset val="134"/>
      <scheme val="minor"/>
    </font>
    <font>
      <sz val="9"/>
      <name val="宋体"/>
      <family val="2"/>
      <charset val="134"/>
      <scheme val="minor"/>
    </font>
    <font>
      <b/>
      <sz val="14"/>
      <name val="宋体"/>
      <family val="3"/>
      <charset val="134"/>
      <scheme val="minor"/>
    </font>
    <font>
      <b/>
      <sz val="12"/>
      <name val="宋体"/>
      <family val="3"/>
      <charset val="134"/>
    </font>
    <font>
      <sz val="9"/>
      <name val="宋体"/>
      <family val="3"/>
      <charset val="134"/>
    </font>
    <font>
      <sz val="11"/>
      <color theme="1"/>
      <name val="方正报宋简体"/>
      <family val="3"/>
      <charset val="134"/>
    </font>
    <font>
      <sz val="11"/>
      <color rgb="FFC00000"/>
      <name val="方正报宋简体"/>
      <family val="3"/>
      <charset val="134"/>
    </font>
  </fonts>
  <fills count="9">
    <fill>
      <patternFill patternType="none"/>
    </fill>
    <fill>
      <patternFill patternType="gray125"/>
    </fill>
    <fill>
      <patternFill patternType="solid">
        <fgColor theme="9"/>
        <bgColor indexed="64"/>
      </patternFill>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rgb="FF00B050"/>
        <bgColor indexed="64"/>
      </patternFill>
    </fill>
  </fills>
  <borders count="9">
    <border>
      <left/>
      <right/>
      <top/>
      <bottom/>
      <diagonal/>
    </border>
    <border>
      <left/>
      <right/>
      <top style="thick">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14" fontId="2" fillId="2" borderId="1">
      <alignment vertical="center"/>
    </xf>
  </cellStyleXfs>
  <cellXfs count="34">
    <xf numFmtId="0" fontId="0" fillId="0" borderId="0" xfId="0">
      <alignment vertical="center"/>
    </xf>
    <xf numFmtId="0" fontId="3" fillId="3"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3" fillId="4" borderId="2" xfId="0" applyFont="1" applyFill="1" applyBorder="1" applyAlignment="1">
      <alignment horizontal="center" vertical="center" wrapText="1"/>
    </xf>
    <xf numFmtId="0" fontId="0" fillId="0" borderId="0" xfId="0" applyAlignment="1">
      <alignment vertical="center" wrapText="1"/>
    </xf>
    <xf numFmtId="0" fontId="3" fillId="0" borderId="3" xfId="0" applyFont="1" applyBorder="1" applyAlignment="1">
      <alignment horizontal="center" vertical="center" wrapText="1"/>
    </xf>
    <xf numFmtId="0" fontId="0" fillId="5" borderId="0" xfId="0" applyFill="1">
      <alignment vertical="center"/>
    </xf>
    <xf numFmtId="0" fontId="0" fillId="6" borderId="0" xfId="0" applyFill="1">
      <alignment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14" fontId="2" fillId="2" borderId="1" xfId="0" applyNumberFormat="1" applyFont="1" applyFill="1" applyBorder="1" applyAlignment="1" applyProtection="1">
      <alignment vertical="center"/>
    </xf>
    <xf numFmtId="0" fontId="5" fillId="7" borderId="0" xfId="0" applyFont="1" applyFill="1" applyAlignment="1">
      <alignment horizontal="center" vertical="center" wrapText="1"/>
    </xf>
    <xf numFmtId="0" fontId="5" fillId="5" borderId="0" xfId="0" applyFont="1" applyFill="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left" vertical="top" wrapText="1"/>
    </xf>
    <xf numFmtId="0" fontId="5" fillId="8" borderId="0" xfId="0" applyFont="1" applyFill="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22" fontId="5" fillId="0" borderId="0" xfId="0" applyNumberFormat="1" applyFont="1" applyAlignment="1">
      <alignment horizontal="center" vertical="center" wrapText="1"/>
    </xf>
  </cellXfs>
  <cellStyles count="2">
    <cellStyle name="Normal" xfId="0" builtinId="0"/>
    <cellStyle name="日期"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usernames" Target="revisions/userNames1.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299" Type="http://schemas.openxmlformats.org/officeDocument/2006/relationships/revisionLog" Target="revisionLog109.xml"/><Relationship Id="rId303" Type="http://schemas.openxmlformats.org/officeDocument/2006/relationships/revisionLog" Target="revisionLog113.xml"/><Relationship Id="rId247" Type="http://schemas.openxmlformats.org/officeDocument/2006/relationships/revisionLog" Target="revisionLog57.xml"/><Relationship Id="rId191" Type="http://schemas.openxmlformats.org/officeDocument/2006/relationships/revisionLog" Target="revisionLog1.xml"/><Relationship Id="rId196" Type="http://schemas.openxmlformats.org/officeDocument/2006/relationships/revisionLog" Target="revisionLog6.xml"/><Relationship Id="rId200" Type="http://schemas.openxmlformats.org/officeDocument/2006/relationships/revisionLog" Target="revisionLog10.xml"/><Relationship Id="rId205" Type="http://schemas.openxmlformats.org/officeDocument/2006/relationships/revisionLog" Target="revisionLog15.xml"/><Relationship Id="rId226" Type="http://schemas.openxmlformats.org/officeDocument/2006/relationships/revisionLog" Target="revisionLog36.xml"/><Relationship Id="rId221" Type="http://schemas.openxmlformats.org/officeDocument/2006/relationships/revisionLog" Target="revisionLog31.xml"/><Relationship Id="rId242" Type="http://schemas.openxmlformats.org/officeDocument/2006/relationships/revisionLog" Target="revisionLog52.xml"/><Relationship Id="rId263" Type="http://schemas.openxmlformats.org/officeDocument/2006/relationships/revisionLog" Target="revisionLog73.xml"/><Relationship Id="rId268" Type="http://schemas.openxmlformats.org/officeDocument/2006/relationships/revisionLog" Target="revisionLog78.xml"/><Relationship Id="rId284" Type="http://schemas.openxmlformats.org/officeDocument/2006/relationships/revisionLog" Target="revisionLog94.xml"/><Relationship Id="rId289" Type="http://schemas.openxmlformats.org/officeDocument/2006/relationships/revisionLog" Target="revisionLog99.xml"/><Relationship Id="rId216" Type="http://schemas.openxmlformats.org/officeDocument/2006/relationships/revisionLog" Target="revisionLog26.xml"/><Relationship Id="rId237" Type="http://schemas.openxmlformats.org/officeDocument/2006/relationships/revisionLog" Target="revisionLog47.xml"/><Relationship Id="rId181" Type="http://schemas.openxmlformats.org/officeDocument/2006/relationships/revisionLog" Target="revisionLog176.xml"/><Relationship Id="rId186" Type="http://schemas.openxmlformats.org/officeDocument/2006/relationships/revisionLog" Target="revisionLog181.xml"/><Relationship Id="rId211" Type="http://schemas.openxmlformats.org/officeDocument/2006/relationships/revisionLog" Target="revisionLog21.xml"/><Relationship Id="rId232" Type="http://schemas.openxmlformats.org/officeDocument/2006/relationships/revisionLog" Target="revisionLog42.xml"/><Relationship Id="rId253" Type="http://schemas.openxmlformats.org/officeDocument/2006/relationships/revisionLog" Target="revisionLog63.xml"/><Relationship Id="rId258" Type="http://schemas.openxmlformats.org/officeDocument/2006/relationships/revisionLog" Target="revisionLog68.xml"/><Relationship Id="rId274" Type="http://schemas.openxmlformats.org/officeDocument/2006/relationships/revisionLog" Target="revisionLog84.xml"/><Relationship Id="rId279" Type="http://schemas.openxmlformats.org/officeDocument/2006/relationships/revisionLog" Target="revisionLog89.xml"/><Relationship Id="rId295" Type="http://schemas.openxmlformats.org/officeDocument/2006/relationships/revisionLog" Target="revisionLog105.xml"/><Relationship Id="rId290" Type="http://schemas.openxmlformats.org/officeDocument/2006/relationships/revisionLog" Target="revisionLog100.xml"/><Relationship Id="rId304" Type="http://schemas.openxmlformats.org/officeDocument/2006/relationships/revisionLog" Target="revisionLog114.xml"/><Relationship Id="rId227" Type="http://schemas.openxmlformats.org/officeDocument/2006/relationships/revisionLog" Target="revisionLog37.xml"/><Relationship Id="rId197" Type="http://schemas.openxmlformats.org/officeDocument/2006/relationships/revisionLog" Target="revisionLog7.xml"/><Relationship Id="rId192" Type="http://schemas.openxmlformats.org/officeDocument/2006/relationships/revisionLog" Target="revisionLog2.xml"/><Relationship Id="rId206" Type="http://schemas.openxmlformats.org/officeDocument/2006/relationships/revisionLog" Target="revisionLog16.xml"/><Relationship Id="rId201" Type="http://schemas.openxmlformats.org/officeDocument/2006/relationships/revisionLog" Target="revisionLog11.xml"/><Relationship Id="rId222" Type="http://schemas.openxmlformats.org/officeDocument/2006/relationships/revisionLog" Target="revisionLog32.xml"/><Relationship Id="rId243" Type="http://schemas.openxmlformats.org/officeDocument/2006/relationships/revisionLog" Target="revisionLog53.xml"/><Relationship Id="rId248" Type="http://schemas.openxmlformats.org/officeDocument/2006/relationships/revisionLog" Target="revisionLog58.xml"/><Relationship Id="rId264" Type="http://schemas.openxmlformats.org/officeDocument/2006/relationships/revisionLog" Target="revisionLog74.xml"/><Relationship Id="rId269" Type="http://schemas.openxmlformats.org/officeDocument/2006/relationships/revisionLog" Target="revisionLog79.xml"/><Relationship Id="rId285" Type="http://schemas.openxmlformats.org/officeDocument/2006/relationships/revisionLog" Target="revisionLog95.xml"/><Relationship Id="rId280" Type="http://schemas.openxmlformats.org/officeDocument/2006/relationships/revisionLog" Target="revisionLog90.xml"/><Relationship Id="rId187" Type="http://schemas.openxmlformats.org/officeDocument/2006/relationships/revisionLog" Target="revisionLog182.xml"/><Relationship Id="rId217" Type="http://schemas.openxmlformats.org/officeDocument/2006/relationships/revisionLog" Target="revisionLog27.xml"/><Relationship Id="rId182" Type="http://schemas.openxmlformats.org/officeDocument/2006/relationships/revisionLog" Target="revisionLog177.xml"/><Relationship Id="rId212" Type="http://schemas.openxmlformats.org/officeDocument/2006/relationships/revisionLog" Target="revisionLog22.xml"/><Relationship Id="rId233" Type="http://schemas.openxmlformats.org/officeDocument/2006/relationships/revisionLog" Target="revisionLog43.xml"/><Relationship Id="rId238" Type="http://schemas.openxmlformats.org/officeDocument/2006/relationships/revisionLog" Target="revisionLog48.xml"/><Relationship Id="rId254" Type="http://schemas.openxmlformats.org/officeDocument/2006/relationships/revisionLog" Target="revisionLog64.xml"/><Relationship Id="rId259" Type="http://schemas.openxmlformats.org/officeDocument/2006/relationships/revisionLog" Target="revisionLog69.xml"/><Relationship Id="rId270" Type="http://schemas.openxmlformats.org/officeDocument/2006/relationships/revisionLog" Target="revisionLog80.xml"/><Relationship Id="rId275" Type="http://schemas.openxmlformats.org/officeDocument/2006/relationships/revisionLog" Target="revisionLog85.xml"/><Relationship Id="rId291" Type="http://schemas.openxmlformats.org/officeDocument/2006/relationships/revisionLog" Target="revisionLog101.xml"/><Relationship Id="rId296" Type="http://schemas.openxmlformats.org/officeDocument/2006/relationships/revisionLog" Target="revisionLog106.xml"/><Relationship Id="rId300" Type="http://schemas.openxmlformats.org/officeDocument/2006/relationships/revisionLog" Target="revisionLog110.xml"/><Relationship Id="rId198" Type="http://schemas.openxmlformats.org/officeDocument/2006/relationships/revisionLog" Target="revisionLog8.xml"/><Relationship Id="rId193" Type="http://schemas.openxmlformats.org/officeDocument/2006/relationships/revisionLog" Target="revisionLog3.xml"/><Relationship Id="rId202" Type="http://schemas.openxmlformats.org/officeDocument/2006/relationships/revisionLog" Target="revisionLog12.xml"/><Relationship Id="rId207" Type="http://schemas.openxmlformats.org/officeDocument/2006/relationships/revisionLog" Target="revisionLog17.xml"/><Relationship Id="rId223" Type="http://schemas.openxmlformats.org/officeDocument/2006/relationships/revisionLog" Target="revisionLog33.xml"/><Relationship Id="rId228" Type="http://schemas.openxmlformats.org/officeDocument/2006/relationships/revisionLog" Target="revisionLog38.xml"/><Relationship Id="rId244" Type="http://schemas.openxmlformats.org/officeDocument/2006/relationships/revisionLog" Target="revisionLog54.xml"/><Relationship Id="rId249" Type="http://schemas.openxmlformats.org/officeDocument/2006/relationships/revisionLog" Target="revisionLog59.xml"/><Relationship Id="rId260" Type="http://schemas.openxmlformats.org/officeDocument/2006/relationships/revisionLog" Target="revisionLog70.xml"/><Relationship Id="rId265" Type="http://schemas.openxmlformats.org/officeDocument/2006/relationships/revisionLog" Target="revisionLog75.xml"/><Relationship Id="rId281" Type="http://schemas.openxmlformats.org/officeDocument/2006/relationships/revisionLog" Target="revisionLog91.xml"/><Relationship Id="rId286" Type="http://schemas.openxmlformats.org/officeDocument/2006/relationships/revisionLog" Target="revisionLog96.xml"/><Relationship Id="rId188" Type="http://schemas.openxmlformats.org/officeDocument/2006/relationships/revisionLog" Target="revisionLog183.xml"/><Relationship Id="rId183" Type="http://schemas.openxmlformats.org/officeDocument/2006/relationships/revisionLog" Target="revisionLog178.xml"/><Relationship Id="rId239" Type="http://schemas.openxmlformats.org/officeDocument/2006/relationships/revisionLog" Target="revisionLog49.xml"/><Relationship Id="rId213" Type="http://schemas.openxmlformats.org/officeDocument/2006/relationships/revisionLog" Target="revisionLog23.xml"/><Relationship Id="rId218" Type="http://schemas.openxmlformats.org/officeDocument/2006/relationships/revisionLog" Target="revisionLog28.xml"/><Relationship Id="rId234" Type="http://schemas.openxmlformats.org/officeDocument/2006/relationships/revisionLog" Target="revisionLog44.xml"/><Relationship Id="rId250" Type="http://schemas.openxmlformats.org/officeDocument/2006/relationships/revisionLog" Target="revisionLog60.xml"/><Relationship Id="rId255" Type="http://schemas.openxmlformats.org/officeDocument/2006/relationships/revisionLog" Target="revisionLog65.xml"/><Relationship Id="rId271" Type="http://schemas.openxmlformats.org/officeDocument/2006/relationships/revisionLog" Target="revisionLog81.xml"/><Relationship Id="rId276" Type="http://schemas.openxmlformats.org/officeDocument/2006/relationships/revisionLog" Target="revisionLog86.xml"/><Relationship Id="rId292" Type="http://schemas.openxmlformats.org/officeDocument/2006/relationships/revisionLog" Target="revisionLog102.xml"/><Relationship Id="rId297" Type="http://schemas.openxmlformats.org/officeDocument/2006/relationships/revisionLog" Target="revisionLog107.xml"/><Relationship Id="rId301" Type="http://schemas.openxmlformats.org/officeDocument/2006/relationships/revisionLog" Target="revisionLog111.xml"/><Relationship Id="rId208" Type="http://schemas.openxmlformats.org/officeDocument/2006/relationships/revisionLog" Target="revisionLog18.xml"/><Relationship Id="rId229" Type="http://schemas.openxmlformats.org/officeDocument/2006/relationships/revisionLog" Target="revisionLog39.xml"/><Relationship Id="rId194" Type="http://schemas.openxmlformats.org/officeDocument/2006/relationships/revisionLog" Target="revisionLog4.xml"/><Relationship Id="rId199" Type="http://schemas.openxmlformats.org/officeDocument/2006/relationships/revisionLog" Target="revisionLog9.xml"/><Relationship Id="rId203" Type="http://schemas.openxmlformats.org/officeDocument/2006/relationships/revisionLog" Target="revisionLog13.xml"/><Relationship Id="rId224" Type="http://schemas.openxmlformats.org/officeDocument/2006/relationships/revisionLog" Target="revisionLog34.xml"/><Relationship Id="rId240" Type="http://schemas.openxmlformats.org/officeDocument/2006/relationships/revisionLog" Target="revisionLog50.xml"/><Relationship Id="rId245" Type="http://schemas.openxmlformats.org/officeDocument/2006/relationships/revisionLog" Target="revisionLog55.xml"/><Relationship Id="rId261" Type="http://schemas.openxmlformats.org/officeDocument/2006/relationships/revisionLog" Target="revisionLog71.xml"/><Relationship Id="rId266" Type="http://schemas.openxmlformats.org/officeDocument/2006/relationships/revisionLog" Target="revisionLog76.xml"/><Relationship Id="rId287" Type="http://schemas.openxmlformats.org/officeDocument/2006/relationships/revisionLog" Target="revisionLog97.xml"/><Relationship Id="rId282" Type="http://schemas.openxmlformats.org/officeDocument/2006/relationships/revisionLog" Target="revisionLog92.xml"/><Relationship Id="rId219" Type="http://schemas.openxmlformats.org/officeDocument/2006/relationships/revisionLog" Target="revisionLog29.xml"/><Relationship Id="rId189" Type="http://schemas.openxmlformats.org/officeDocument/2006/relationships/revisionLog" Target="revisionLog184.xml"/><Relationship Id="rId184" Type="http://schemas.openxmlformats.org/officeDocument/2006/relationships/revisionLog" Target="revisionLog179.xml"/><Relationship Id="rId214" Type="http://schemas.openxmlformats.org/officeDocument/2006/relationships/revisionLog" Target="revisionLog24.xml"/><Relationship Id="rId230" Type="http://schemas.openxmlformats.org/officeDocument/2006/relationships/revisionLog" Target="revisionLog40.xml"/><Relationship Id="rId235" Type="http://schemas.openxmlformats.org/officeDocument/2006/relationships/revisionLog" Target="revisionLog45.xml"/><Relationship Id="rId251" Type="http://schemas.openxmlformats.org/officeDocument/2006/relationships/revisionLog" Target="revisionLog61.xml"/><Relationship Id="rId256" Type="http://schemas.openxmlformats.org/officeDocument/2006/relationships/revisionLog" Target="revisionLog66.xml"/><Relationship Id="rId277" Type="http://schemas.openxmlformats.org/officeDocument/2006/relationships/revisionLog" Target="revisionLog87.xml"/><Relationship Id="rId298" Type="http://schemas.openxmlformats.org/officeDocument/2006/relationships/revisionLog" Target="revisionLog108.xml"/><Relationship Id="rId272" Type="http://schemas.openxmlformats.org/officeDocument/2006/relationships/revisionLog" Target="revisionLog82.xml"/><Relationship Id="rId293" Type="http://schemas.openxmlformats.org/officeDocument/2006/relationships/revisionLog" Target="revisionLog103.xml"/><Relationship Id="rId302" Type="http://schemas.openxmlformats.org/officeDocument/2006/relationships/revisionLog" Target="revisionLog112.xml"/><Relationship Id="rId195" Type="http://schemas.openxmlformats.org/officeDocument/2006/relationships/revisionLog" Target="revisionLog5.xml"/><Relationship Id="rId209" Type="http://schemas.openxmlformats.org/officeDocument/2006/relationships/revisionLog" Target="revisionLog19.xml"/><Relationship Id="rId179" Type="http://schemas.openxmlformats.org/officeDocument/2006/relationships/revisionLog" Target="revisionLog174.xml"/><Relationship Id="rId190" Type="http://schemas.openxmlformats.org/officeDocument/2006/relationships/revisionLog" Target="revisionLog185.xml"/><Relationship Id="rId204" Type="http://schemas.openxmlformats.org/officeDocument/2006/relationships/revisionLog" Target="revisionLog14.xml"/><Relationship Id="rId220" Type="http://schemas.openxmlformats.org/officeDocument/2006/relationships/revisionLog" Target="revisionLog30.xml"/><Relationship Id="rId225" Type="http://schemas.openxmlformats.org/officeDocument/2006/relationships/revisionLog" Target="revisionLog35.xml"/><Relationship Id="rId241" Type="http://schemas.openxmlformats.org/officeDocument/2006/relationships/revisionLog" Target="revisionLog51.xml"/><Relationship Id="rId246" Type="http://schemas.openxmlformats.org/officeDocument/2006/relationships/revisionLog" Target="revisionLog56.xml"/><Relationship Id="rId267" Type="http://schemas.openxmlformats.org/officeDocument/2006/relationships/revisionLog" Target="revisionLog77.xml"/><Relationship Id="rId288" Type="http://schemas.openxmlformats.org/officeDocument/2006/relationships/revisionLog" Target="revisionLog98.xml"/><Relationship Id="rId262" Type="http://schemas.openxmlformats.org/officeDocument/2006/relationships/revisionLog" Target="revisionLog72.xml"/><Relationship Id="rId283" Type="http://schemas.openxmlformats.org/officeDocument/2006/relationships/revisionLog" Target="revisionLog93.xml"/><Relationship Id="rId185" Type="http://schemas.openxmlformats.org/officeDocument/2006/relationships/revisionLog" Target="revisionLog180.xml"/><Relationship Id="rId278" Type="http://schemas.openxmlformats.org/officeDocument/2006/relationships/revisionLog" Target="revisionLog88.xml"/><Relationship Id="rId180" Type="http://schemas.openxmlformats.org/officeDocument/2006/relationships/revisionLog" Target="revisionLog175.xml"/><Relationship Id="rId210" Type="http://schemas.openxmlformats.org/officeDocument/2006/relationships/revisionLog" Target="revisionLog20.xml"/><Relationship Id="rId215" Type="http://schemas.openxmlformats.org/officeDocument/2006/relationships/revisionLog" Target="revisionLog25.xml"/><Relationship Id="rId236" Type="http://schemas.openxmlformats.org/officeDocument/2006/relationships/revisionLog" Target="revisionLog46.xml"/><Relationship Id="rId257" Type="http://schemas.openxmlformats.org/officeDocument/2006/relationships/revisionLog" Target="revisionLog67.xml"/><Relationship Id="rId231" Type="http://schemas.openxmlformats.org/officeDocument/2006/relationships/revisionLog" Target="revisionLog41.xml"/><Relationship Id="rId252" Type="http://schemas.openxmlformats.org/officeDocument/2006/relationships/revisionLog" Target="revisionLog62.xml"/><Relationship Id="rId273" Type="http://schemas.openxmlformats.org/officeDocument/2006/relationships/revisionLog" Target="revisionLog83.xml"/><Relationship Id="rId294" Type="http://schemas.openxmlformats.org/officeDocument/2006/relationships/revisionLog" Target="revisionLog10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D2F35A0-8A5D-41E7-81DE-713D72B613E7}" diskRevisions="1" revisionId="854" version="115">
  <header guid="{33F2E12F-5C6A-457A-B4AD-6ABBA46E2353}" dateTime="2016-11-08T09:36:19" maxSheetId="5" userName="USER-" r:id="rId179" minRId="543" maxRId="548">
    <sheetIdMap count="4">
      <sheetId val="1"/>
      <sheetId val="2"/>
      <sheetId val="3"/>
      <sheetId val="4"/>
    </sheetIdMap>
  </header>
  <header guid="{0507F668-FCF6-4AA8-9FF2-24606BB9FF50}" dateTime="2016-11-08T09:36:29" maxSheetId="5" userName="USER-" r:id="rId180" minRId="549" maxRId="550">
    <sheetIdMap count="4">
      <sheetId val="1"/>
      <sheetId val="2"/>
      <sheetId val="3"/>
      <sheetId val="4"/>
    </sheetIdMap>
  </header>
  <header guid="{B7224E2C-FDDC-48E1-9134-C3AF3FD82363}" dateTime="2016-11-08T09:36:39" maxSheetId="5" userName="USER-" r:id="rId181" minRId="551" maxRId="552">
    <sheetIdMap count="4">
      <sheetId val="1"/>
      <sheetId val="2"/>
      <sheetId val="3"/>
      <sheetId val="4"/>
    </sheetIdMap>
  </header>
  <header guid="{641D4F23-4FDD-4222-9472-86D8EDA79908}" dateTime="2016-11-08T10:25:53" maxSheetId="5" userName="USER-" r:id="rId182" minRId="553" maxRId="554">
    <sheetIdMap count="4">
      <sheetId val="1"/>
      <sheetId val="2"/>
      <sheetId val="3"/>
      <sheetId val="4"/>
    </sheetIdMap>
  </header>
  <header guid="{0EE4E189-D8AF-4A3D-8531-6D5676B5381F}" dateTime="2016-11-08T10:53:49" maxSheetId="5" userName="USER-" r:id="rId183" minRId="555">
    <sheetIdMap count="4">
      <sheetId val="1"/>
      <sheetId val="2"/>
      <sheetId val="3"/>
      <sheetId val="4"/>
    </sheetIdMap>
  </header>
  <header guid="{1260A30A-3107-43E6-983D-5250A1BE46CF}" dateTime="2016-11-08T10:55:32" maxSheetId="5" userName="USER-" r:id="rId184" minRId="556">
    <sheetIdMap count="4">
      <sheetId val="1"/>
      <sheetId val="2"/>
      <sheetId val="3"/>
      <sheetId val="4"/>
    </sheetIdMap>
  </header>
  <header guid="{46A0A5F8-C003-4F1F-A7B1-5D2D59E49977}" dateTime="2016-11-08T10:59:52" maxSheetId="5" userName="USER-" r:id="rId185" minRId="557" maxRId="558">
    <sheetIdMap count="4">
      <sheetId val="1"/>
      <sheetId val="2"/>
      <sheetId val="3"/>
      <sheetId val="4"/>
    </sheetIdMap>
  </header>
  <header guid="{A3FA5D89-1BC6-4072-924A-4838399D1576}" dateTime="2016-11-08T11:01:38" maxSheetId="5" userName="USER-" r:id="rId186" minRId="559" maxRId="560">
    <sheetIdMap count="4">
      <sheetId val="1"/>
      <sheetId val="2"/>
      <sheetId val="3"/>
      <sheetId val="4"/>
    </sheetIdMap>
  </header>
  <header guid="{36AB23F7-E4B0-4BB6-B6D9-E95EB7A171C7}" dateTime="2016-11-08T16:30:41" maxSheetId="5" userName="USER-" r:id="rId187" minRId="561" maxRId="562">
    <sheetIdMap count="4">
      <sheetId val="1"/>
      <sheetId val="2"/>
      <sheetId val="3"/>
      <sheetId val="4"/>
    </sheetIdMap>
  </header>
  <header guid="{4AF30BAD-2127-49B0-90C6-4207CCE25713}" dateTime="2016-11-08T16:33:29" maxSheetId="5" userName="USER-" r:id="rId188" minRId="563" maxRId="564">
    <sheetIdMap count="4">
      <sheetId val="1"/>
      <sheetId val="2"/>
      <sheetId val="3"/>
      <sheetId val="4"/>
    </sheetIdMap>
  </header>
  <header guid="{E0F08F87-D064-4768-AA0B-3BBDC203AF66}" dateTime="2016-11-08T16:57:33" maxSheetId="5" userName="USER-" r:id="rId189" minRId="565" maxRId="567">
    <sheetIdMap count="4">
      <sheetId val="1"/>
      <sheetId val="2"/>
      <sheetId val="3"/>
      <sheetId val="4"/>
    </sheetIdMap>
  </header>
  <header guid="{B6F9C4E2-10BF-44B1-A1D4-62DEA2D64F1B}" dateTime="2016-11-09T09:40:44" maxSheetId="5" userName="USER-" r:id="rId190" minRId="568" maxRId="580">
    <sheetIdMap count="4">
      <sheetId val="1"/>
      <sheetId val="2"/>
      <sheetId val="3"/>
      <sheetId val="4"/>
    </sheetIdMap>
  </header>
  <header guid="{1DB8DE1B-7CFF-4A6A-A952-142DB857881B}" dateTime="2016-11-09T14:27:00" maxSheetId="5" userName="USER-" r:id="rId191" minRId="581" maxRId="585">
    <sheetIdMap count="4">
      <sheetId val="1"/>
      <sheetId val="2"/>
      <sheetId val="3"/>
      <sheetId val="4"/>
    </sheetIdMap>
  </header>
  <header guid="{D97FF02F-E9F3-4FE8-9777-8A6CC52901E3}" dateTime="2016-11-09T14:31:26" maxSheetId="5" userName="USER-" r:id="rId192" minRId="586" maxRId="587">
    <sheetIdMap count="4">
      <sheetId val="1"/>
      <sheetId val="2"/>
      <sheetId val="3"/>
      <sheetId val="4"/>
    </sheetIdMap>
  </header>
  <header guid="{5E3FDCAD-3969-4336-BB9A-C2EE45EE0773}" dateTime="2016-11-09T14:32:42" maxSheetId="5" userName="USER-" r:id="rId193" minRId="588">
    <sheetIdMap count="4">
      <sheetId val="1"/>
      <sheetId val="2"/>
      <sheetId val="3"/>
      <sheetId val="4"/>
    </sheetIdMap>
  </header>
  <header guid="{86157A48-74E5-4B6A-A8C9-032E853E8810}" dateTime="2016-11-09T16:09:14" maxSheetId="5" userName="USER-" r:id="rId194" minRId="589" maxRId="593">
    <sheetIdMap count="4">
      <sheetId val="1"/>
      <sheetId val="2"/>
      <sheetId val="3"/>
      <sheetId val="4"/>
    </sheetIdMap>
  </header>
  <header guid="{41828843-0933-489A-A090-FBF06B1597FB}" dateTime="2016-11-09T17:14:31" maxSheetId="5" userName="USER-" r:id="rId195" minRId="594" maxRId="597">
    <sheetIdMap count="4">
      <sheetId val="1"/>
      <sheetId val="2"/>
      <sheetId val="3"/>
      <sheetId val="4"/>
    </sheetIdMap>
  </header>
  <header guid="{82A38D94-ED50-4512-A0C1-49D4B5B9D0DD}" dateTime="2016-11-10T09:50:29" maxSheetId="5" userName="USER-" r:id="rId196" minRId="598" maxRId="601">
    <sheetIdMap count="4">
      <sheetId val="1"/>
      <sheetId val="2"/>
      <sheetId val="3"/>
      <sheetId val="4"/>
    </sheetIdMap>
  </header>
  <header guid="{DD3745A7-8031-4D64-9C9C-B390482A3ADD}" dateTime="2016-11-10T14:22:56" maxSheetId="5" userName="USER-" r:id="rId197" minRId="602" maxRId="605">
    <sheetIdMap count="4">
      <sheetId val="1"/>
      <sheetId val="2"/>
      <sheetId val="3"/>
      <sheetId val="4"/>
    </sheetIdMap>
  </header>
  <header guid="{F9C82D86-989C-43A8-8835-E74BD5586DE1}" dateTime="2016-11-10T15:09:49" maxSheetId="5" userName="USER-" r:id="rId198" minRId="606" maxRId="607">
    <sheetIdMap count="4">
      <sheetId val="1"/>
      <sheetId val="2"/>
      <sheetId val="3"/>
      <sheetId val="4"/>
    </sheetIdMap>
  </header>
  <header guid="{44DEEB65-BCBC-4EA5-B6D4-D70744019F81}" dateTime="2016-11-10T15:33:41" maxSheetId="5" userName="USER-" r:id="rId199" minRId="608" maxRId="609">
    <sheetIdMap count="4">
      <sheetId val="1"/>
      <sheetId val="2"/>
      <sheetId val="3"/>
      <sheetId val="4"/>
    </sheetIdMap>
  </header>
  <header guid="{4627E6AE-6A49-4DC1-AA3F-AA66A64E5F98}" dateTime="2016-11-10T15:48:05" maxSheetId="5" userName="USER-" r:id="rId200" minRId="610" maxRId="611">
    <sheetIdMap count="4">
      <sheetId val="1"/>
      <sheetId val="2"/>
      <sheetId val="3"/>
      <sheetId val="4"/>
    </sheetIdMap>
  </header>
  <header guid="{3A3CA8C1-C514-4A1F-A821-8926D81AB451}" dateTime="2016-11-10T20:37:40" maxSheetId="5" userName="USER-" r:id="rId201" minRId="612" maxRId="614">
    <sheetIdMap count="4">
      <sheetId val="1"/>
      <sheetId val="2"/>
      <sheetId val="3"/>
      <sheetId val="4"/>
    </sheetIdMap>
  </header>
  <header guid="{A8BF1503-4151-4F33-B9A0-37DC1CC6A406}" dateTime="2016-11-10T21:55:59" maxSheetId="5" userName="USER-" r:id="rId202" minRId="615">
    <sheetIdMap count="4">
      <sheetId val="1"/>
      <sheetId val="2"/>
      <sheetId val="3"/>
      <sheetId val="4"/>
    </sheetIdMap>
  </header>
  <header guid="{51C36070-E1FB-4E87-AC5E-10C495B4AD36}" dateTime="2016-11-11T09:23:11" maxSheetId="5" userName="USER-" r:id="rId203" minRId="616" maxRId="617">
    <sheetIdMap count="4">
      <sheetId val="1"/>
      <sheetId val="2"/>
      <sheetId val="3"/>
      <sheetId val="4"/>
    </sheetIdMap>
  </header>
  <header guid="{B4616072-D3F1-4557-B043-3B6501551FEE}" dateTime="2016-11-11T10:28:54" maxSheetId="5" userName="USER-" r:id="rId204" minRId="618" maxRId="620">
    <sheetIdMap count="4">
      <sheetId val="1"/>
      <sheetId val="2"/>
      <sheetId val="3"/>
      <sheetId val="4"/>
    </sheetIdMap>
  </header>
  <header guid="{588130F3-BB5A-4178-890C-C7A3FDA71DD0}" dateTime="2016-11-11T10:29:34" maxSheetId="5" userName="USER-" r:id="rId205" minRId="621">
    <sheetIdMap count="4">
      <sheetId val="1"/>
      <sheetId val="2"/>
      <sheetId val="3"/>
      <sheetId val="4"/>
    </sheetIdMap>
  </header>
  <header guid="{43360B44-B4A0-40A2-BCEB-F9EE2A1E8E09}" dateTime="2016-11-11T13:45:57" maxSheetId="5" userName="USER-" r:id="rId206" minRId="623" maxRId="624">
    <sheetIdMap count="4">
      <sheetId val="1"/>
      <sheetId val="2"/>
      <sheetId val="3"/>
      <sheetId val="4"/>
    </sheetIdMap>
  </header>
  <header guid="{85D08C12-70F3-4169-B00B-0277D0FD6C19}" dateTime="2016-11-12T15:41:40" maxSheetId="5" userName="USER-" r:id="rId207" minRId="625" maxRId="628">
    <sheetIdMap count="4">
      <sheetId val="1"/>
      <sheetId val="2"/>
      <sheetId val="3"/>
      <sheetId val="4"/>
    </sheetIdMap>
  </header>
  <header guid="{E0C69498-A70A-4C21-9447-9D15DC709448}" dateTime="2016-11-12T18:20:05" maxSheetId="5" userName="USER-" r:id="rId208" minRId="630" maxRId="631">
    <sheetIdMap count="4">
      <sheetId val="1"/>
      <sheetId val="2"/>
      <sheetId val="3"/>
      <sheetId val="4"/>
    </sheetIdMap>
  </header>
  <header guid="{BB8E16B0-FFEC-4019-89EE-14A9A0D287CC}" dateTime="2016-11-13T08:39:21" maxSheetId="5" userName="USER-" r:id="rId209" minRId="632" maxRId="635">
    <sheetIdMap count="4">
      <sheetId val="1"/>
      <sheetId val="2"/>
      <sheetId val="3"/>
      <sheetId val="4"/>
    </sheetIdMap>
  </header>
  <header guid="{0F64607E-F562-4E00-8B1A-73A36C34BA3F}" dateTime="2016-11-13T16:00:26" maxSheetId="5" userName="USER-" r:id="rId210" minRId="636" maxRId="637">
    <sheetIdMap count="4">
      <sheetId val="1"/>
      <sheetId val="2"/>
      <sheetId val="3"/>
      <sheetId val="4"/>
    </sheetIdMap>
  </header>
  <header guid="{84D80C27-5E41-474A-A34A-195B2EBF3A7B}" dateTime="2016-11-14T18:32:06" maxSheetId="5" userName="USER-" r:id="rId211" minRId="638" maxRId="639">
    <sheetIdMap count="4">
      <sheetId val="1"/>
      <sheetId val="2"/>
      <sheetId val="3"/>
      <sheetId val="4"/>
    </sheetIdMap>
  </header>
  <header guid="{17773294-D345-46F5-8CF1-46D60E39B70A}" dateTime="2016-11-15T21:39:21" maxSheetId="5" userName="USER-" r:id="rId212" minRId="640" maxRId="641">
    <sheetIdMap count="4">
      <sheetId val="1"/>
      <sheetId val="2"/>
      <sheetId val="3"/>
      <sheetId val="4"/>
    </sheetIdMap>
  </header>
  <header guid="{F91054EA-D051-48EE-BCDC-AF832FA19AA2}" dateTime="2016-11-16T20:51:39" maxSheetId="5" userName="USER-" r:id="rId213" minRId="642" maxRId="643">
    <sheetIdMap count="4">
      <sheetId val="1"/>
      <sheetId val="2"/>
      <sheetId val="3"/>
      <sheetId val="4"/>
    </sheetIdMap>
  </header>
  <header guid="{6A7B52A0-CC16-4847-8854-F5A4427C7C6A}" dateTime="2016-11-17T21:46:49" maxSheetId="5" userName="USER-" r:id="rId214" minRId="644" maxRId="648">
    <sheetIdMap count="4">
      <sheetId val="1"/>
      <sheetId val="2"/>
      <sheetId val="3"/>
      <sheetId val="4"/>
    </sheetIdMap>
  </header>
  <header guid="{8CF70967-1F0D-4483-811C-1FD8C1BF2568}" dateTime="2016-11-17T22:01:47" maxSheetId="5" userName="USER-" r:id="rId215" minRId="649" maxRId="650">
    <sheetIdMap count="4">
      <sheetId val="1"/>
      <sheetId val="2"/>
      <sheetId val="3"/>
      <sheetId val="4"/>
    </sheetIdMap>
  </header>
  <header guid="{D49E1B4E-DC10-4E4A-89AE-AE11661F7E74}" dateTime="2016-11-17T22:13:42" maxSheetId="5" userName="USER-" r:id="rId216" minRId="652">
    <sheetIdMap count="4">
      <sheetId val="1"/>
      <sheetId val="2"/>
      <sheetId val="3"/>
      <sheetId val="4"/>
    </sheetIdMap>
  </header>
  <header guid="{2F1EC74E-09D0-4C0C-96AB-883153E78B09}" dateTime="2016-11-21T16:42:28" maxSheetId="5" userName="USER-" r:id="rId217" minRId="653" maxRId="657">
    <sheetIdMap count="4">
      <sheetId val="1"/>
      <sheetId val="2"/>
      <sheetId val="3"/>
      <sheetId val="4"/>
    </sheetIdMap>
  </header>
  <header guid="{0F554893-F4D8-4916-8B04-B20F6AAC864E}" dateTime="2016-11-21T16:54:57" maxSheetId="5" userName="USER-" r:id="rId218" minRId="658">
    <sheetIdMap count="4">
      <sheetId val="1"/>
      <sheetId val="2"/>
      <sheetId val="3"/>
      <sheetId val="4"/>
    </sheetIdMap>
  </header>
  <header guid="{D359405D-ACA9-4A4C-AABC-78F012894024}" dateTime="2016-11-21T19:20:36" maxSheetId="5" userName="USER-" r:id="rId219" minRId="659" maxRId="660">
    <sheetIdMap count="4">
      <sheetId val="1"/>
      <sheetId val="2"/>
      <sheetId val="3"/>
      <sheetId val="4"/>
    </sheetIdMap>
  </header>
  <header guid="{5B6E021E-493F-45F3-82C5-456EC7B12317}" dateTime="2016-11-21T21:33:40" maxSheetId="5" userName="USER-" r:id="rId220" minRId="661" maxRId="662">
    <sheetIdMap count="4">
      <sheetId val="1"/>
      <sheetId val="2"/>
      <sheetId val="3"/>
      <sheetId val="4"/>
    </sheetIdMap>
  </header>
  <header guid="{CDC3AE72-0D61-46B1-9978-ABBB7721FB99}" dateTime="2016-11-22T14:07:03" maxSheetId="5" userName="USER-" r:id="rId221" minRId="663" maxRId="666">
    <sheetIdMap count="4">
      <sheetId val="1"/>
      <sheetId val="2"/>
      <sheetId val="3"/>
      <sheetId val="4"/>
    </sheetIdMap>
  </header>
  <header guid="{4C75D68C-5311-41A3-85FE-D3FB3E02F77F}" dateTime="2016-11-22T22:14:59" maxSheetId="5" userName="USER-" r:id="rId222" minRId="667" maxRId="668">
    <sheetIdMap count="4">
      <sheetId val="1"/>
      <sheetId val="2"/>
      <sheetId val="3"/>
      <sheetId val="4"/>
    </sheetIdMap>
  </header>
  <header guid="{72C25289-A679-47FC-B7F4-721B08C01813}" dateTime="2016-11-23T08:32:22" maxSheetId="5" userName="USER-" r:id="rId223" minRId="669" maxRId="672">
    <sheetIdMap count="4">
      <sheetId val="1"/>
      <sheetId val="2"/>
      <sheetId val="3"/>
      <sheetId val="4"/>
    </sheetIdMap>
  </header>
  <header guid="{94773098-9024-42CB-AEAC-2767B5F233C1}" dateTime="2016-11-23T08:34:29" maxSheetId="5" userName="USER-" r:id="rId224" minRId="674" maxRId="675">
    <sheetIdMap count="4">
      <sheetId val="1"/>
      <sheetId val="2"/>
      <sheetId val="3"/>
      <sheetId val="4"/>
    </sheetIdMap>
  </header>
  <header guid="{AC3BF305-8C8A-4410-872D-30F2FC523E79}" dateTime="2016-11-23T12:28:50" maxSheetId="5" userName="USER-" r:id="rId225" minRId="676" maxRId="679">
    <sheetIdMap count="4">
      <sheetId val="1"/>
      <sheetId val="2"/>
      <sheetId val="3"/>
      <sheetId val="4"/>
    </sheetIdMap>
  </header>
  <header guid="{C6E08895-D731-4E38-BD43-F96D3AF212A1}" dateTime="2016-11-23T13:30:49" maxSheetId="5" userName="USER-" r:id="rId226" minRId="680" maxRId="681">
    <sheetIdMap count="4">
      <sheetId val="1"/>
      <sheetId val="2"/>
      <sheetId val="3"/>
      <sheetId val="4"/>
    </sheetIdMap>
  </header>
  <header guid="{54D26A5A-43EA-4396-AEA1-C15470D31F55}" dateTime="2016-11-23T14:12:06" maxSheetId="5" userName="USER-" r:id="rId227" minRId="682" maxRId="683">
    <sheetIdMap count="4">
      <sheetId val="1"/>
      <sheetId val="2"/>
      <sheetId val="3"/>
      <sheetId val="4"/>
    </sheetIdMap>
  </header>
  <header guid="{4B9AE441-3D1A-4767-89CB-486C5069FAB9}" dateTime="2016-11-24T17:08:36" maxSheetId="5" userName="USER-" r:id="rId228" minRId="684" maxRId="692">
    <sheetIdMap count="4">
      <sheetId val="1"/>
      <sheetId val="2"/>
      <sheetId val="3"/>
      <sheetId val="4"/>
    </sheetIdMap>
  </header>
  <header guid="{25F5A5CE-C41E-4D14-860E-1D5DC1F15A69}" dateTime="2016-11-24T17:10:08" maxSheetId="5" userName="USER-" r:id="rId229" minRId="694" maxRId="697">
    <sheetIdMap count="4">
      <sheetId val="1"/>
      <sheetId val="2"/>
      <sheetId val="3"/>
      <sheetId val="4"/>
    </sheetIdMap>
  </header>
  <header guid="{411C194F-5045-48A0-9BC2-123BA9C3CACC}" dateTime="2016-11-24T17:11:46" maxSheetId="5" userName="USER-" r:id="rId230" minRId="698" maxRId="701">
    <sheetIdMap count="4">
      <sheetId val="1"/>
      <sheetId val="2"/>
      <sheetId val="3"/>
      <sheetId val="4"/>
    </sheetIdMap>
  </header>
  <header guid="{691E34C0-4AA5-4743-9BE0-9C8C7CD38C62}" dateTime="2016-11-24T20:26:57" maxSheetId="5" userName="USER-" r:id="rId231" minRId="702" maxRId="703">
    <sheetIdMap count="4">
      <sheetId val="1"/>
      <sheetId val="2"/>
      <sheetId val="3"/>
      <sheetId val="4"/>
    </sheetIdMap>
  </header>
  <header guid="{2F597C32-9C59-464B-89DF-3B7DC66C389B}" dateTime="2016-11-24T20:27:18" maxSheetId="5" userName="USER-" r:id="rId232" minRId="704">
    <sheetIdMap count="4">
      <sheetId val="1"/>
      <sheetId val="2"/>
      <sheetId val="3"/>
      <sheetId val="4"/>
    </sheetIdMap>
  </header>
  <header guid="{5DA1AD3D-7540-43C7-A210-00315242C7D8}" dateTime="2016-11-24T20:36:59" maxSheetId="5" userName="USER-" r:id="rId233" minRId="705">
    <sheetIdMap count="4">
      <sheetId val="1"/>
      <sheetId val="2"/>
      <sheetId val="3"/>
      <sheetId val="4"/>
    </sheetIdMap>
  </header>
  <header guid="{67BC767B-F430-458D-9639-1E39EA37289F}" dateTime="2016-11-24T22:37:35" maxSheetId="5" userName="USER-" r:id="rId234" minRId="706">
    <sheetIdMap count="4">
      <sheetId val="1"/>
      <sheetId val="2"/>
      <sheetId val="3"/>
      <sheetId val="4"/>
    </sheetIdMap>
  </header>
  <header guid="{9836978F-9C92-4909-A3E1-4899F2ECC4D2}" dateTime="2016-11-24T22:38:14" maxSheetId="5" userName="USER-" r:id="rId235" minRId="707" maxRId="708">
    <sheetIdMap count="4">
      <sheetId val="1"/>
      <sheetId val="2"/>
      <sheetId val="3"/>
      <sheetId val="4"/>
    </sheetIdMap>
  </header>
  <header guid="{5D656395-7238-40E2-A696-A833E32A9B63}" dateTime="2016-11-24T22:40:50" maxSheetId="5" userName="USER-" r:id="rId236" minRId="709" maxRId="710">
    <sheetIdMap count="4">
      <sheetId val="1"/>
      <sheetId val="2"/>
      <sheetId val="3"/>
      <sheetId val="4"/>
    </sheetIdMap>
  </header>
  <header guid="{E108EFB7-7A70-489E-AB9E-8C595AD24BBF}" dateTime="2016-11-24T22:42:20" maxSheetId="5" userName="USER-" r:id="rId237" minRId="711" maxRId="712">
    <sheetIdMap count="4">
      <sheetId val="1"/>
      <sheetId val="2"/>
      <sheetId val="3"/>
      <sheetId val="4"/>
    </sheetIdMap>
  </header>
  <header guid="{32F5E53F-0DE7-4889-843F-BA61FF6621FE}" dateTime="2016-11-25T19:08:09" maxSheetId="5" userName="USER-" r:id="rId238" minRId="713" maxRId="716">
    <sheetIdMap count="4">
      <sheetId val="1"/>
      <sheetId val="2"/>
      <sheetId val="3"/>
      <sheetId val="4"/>
    </sheetIdMap>
  </header>
  <header guid="{780E378E-DCDD-46A2-982E-AE278DD4FB0B}" dateTime="2016-11-25T19:11:23" maxSheetId="5" userName="USER-" r:id="rId239" minRId="718">
    <sheetIdMap count="4">
      <sheetId val="1"/>
      <sheetId val="2"/>
      <sheetId val="3"/>
      <sheetId val="4"/>
    </sheetIdMap>
  </header>
  <header guid="{29A4E9EB-FEC9-4E59-9B75-EB714D0EC4F9}" dateTime="2016-11-25T19:22:34" maxSheetId="5" userName="USER-" r:id="rId240" minRId="719" maxRId="720">
    <sheetIdMap count="4">
      <sheetId val="1"/>
      <sheetId val="2"/>
      <sheetId val="3"/>
      <sheetId val="4"/>
    </sheetIdMap>
  </header>
  <header guid="{F6E467C4-6132-4AEB-8706-D057BCC51BD3}" dateTime="2016-11-25T19:53:08" maxSheetId="5" userName="USER-" r:id="rId241" minRId="721" maxRId="726">
    <sheetIdMap count="4">
      <sheetId val="1"/>
      <sheetId val="2"/>
      <sheetId val="3"/>
      <sheetId val="4"/>
    </sheetIdMap>
  </header>
  <header guid="{0C6DC75D-D570-49F1-8357-DB2BF9A467B4}" dateTime="2016-11-25T20:05:31" maxSheetId="5" userName="USER-" r:id="rId242" minRId="727" maxRId="728">
    <sheetIdMap count="4">
      <sheetId val="1"/>
      <sheetId val="2"/>
      <sheetId val="3"/>
      <sheetId val="4"/>
    </sheetIdMap>
  </header>
  <header guid="{DDA2B1E7-0E2C-4222-8AB3-95F88073DC34}" dateTime="2016-11-25T20:26:22" maxSheetId="5" userName="USER-" r:id="rId243" minRId="729" maxRId="730">
    <sheetIdMap count="4">
      <sheetId val="1"/>
      <sheetId val="2"/>
      <sheetId val="3"/>
      <sheetId val="4"/>
    </sheetIdMap>
  </header>
  <header guid="{86B3FF3C-FA39-42CB-BBE3-0F118507DAF9}" dateTime="2016-11-25T21:15:45" maxSheetId="5" userName="USER-" r:id="rId244" minRId="731" maxRId="732">
    <sheetIdMap count="4">
      <sheetId val="1"/>
      <sheetId val="2"/>
      <sheetId val="3"/>
      <sheetId val="4"/>
    </sheetIdMap>
  </header>
  <header guid="{AD0CE64A-9E20-4591-99B8-BD480A98059E}" dateTime="2016-11-25T22:27:11" maxSheetId="5" userName="USER-" r:id="rId245" minRId="733" maxRId="734">
    <sheetIdMap count="4">
      <sheetId val="1"/>
      <sheetId val="2"/>
      <sheetId val="3"/>
      <sheetId val="4"/>
    </sheetIdMap>
  </header>
  <header guid="{28F2AE59-1F20-4D40-9BC2-6C239B90A389}" dateTime="2016-11-27T08:57:38" maxSheetId="5" userName="USER-" r:id="rId246" minRId="735" maxRId="738">
    <sheetIdMap count="4">
      <sheetId val="1"/>
      <sheetId val="2"/>
      <sheetId val="3"/>
      <sheetId val="4"/>
    </sheetIdMap>
  </header>
  <header guid="{ACF4E096-3C37-49FC-8A0E-6D929E078395}" dateTime="2016-11-27T12:43:29" maxSheetId="5" userName="USER-" r:id="rId247" minRId="739" maxRId="740">
    <sheetIdMap count="4">
      <sheetId val="1"/>
      <sheetId val="2"/>
      <sheetId val="3"/>
      <sheetId val="4"/>
    </sheetIdMap>
  </header>
  <header guid="{DEE1808B-F2FD-4FDB-A0E8-00D536D639F2}" dateTime="2016-11-27T13:07:47" maxSheetId="5" userName="USER-" r:id="rId248" minRId="741" maxRId="742">
    <sheetIdMap count="4">
      <sheetId val="1"/>
      <sheetId val="2"/>
      <sheetId val="3"/>
      <sheetId val="4"/>
    </sheetIdMap>
  </header>
  <header guid="{468F659E-2FB0-419B-B3E6-04ABB8DF1658}" dateTime="2016-11-27T13:09:04" maxSheetId="5" userName="USER-" r:id="rId249" minRId="743" maxRId="744">
    <sheetIdMap count="4">
      <sheetId val="1"/>
      <sheetId val="2"/>
      <sheetId val="3"/>
      <sheetId val="4"/>
    </sheetIdMap>
  </header>
  <header guid="{5131772C-F321-457F-BB0C-2ECDB849FC77}" dateTime="2016-11-28T08:59:06" maxSheetId="5" userName="USER-" r:id="rId250" minRId="745" maxRId="748">
    <sheetIdMap count="4">
      <sheetId val="1"/>
      <sheetId val="2"/>
      <sheetId val="3"/>
      <sheetId val="4"/>
    </sheetIdMap>
  </header>
  <header guid="{C69A0C7F-3F42-4581-B0AC-4CA532EC8B8C}" dateTime="2016-11-28T08:59:17" maxSheetId="5" userName="USER-" r:id="rId251" minRId="749">
    <sheetIdMap count="4">
      <sheetId val="1"/>
      <sheetId val="2"/>
      <sheetId val="3"/>
      <sheetId val="4"/>
    </sheetIdMap>
  </header>
  <header guid="{9680C142-7D23-44D2-897F-4923938A66DC}" dateTime="2016-11-28T09:10:01" maxSheetId="5" userName="USER-" r:id="rId252" minRId="750" maxRId="751">
    <sheetIdMap count="4">
      <sheetId val="1"/>
      <sheetId val="2"/>
      <sheetId val="3"/>
      <sheetId val="4"/>
    </sheetIdMap>
  </header>
  <header guid="{E986B91F-6100-4AFB-9B82-4A4410C349D7}" dateTime="2016-11-29T09:04:43" maxSheetId="5" userName="USER-" r:id="rId253" minRId="752" maxRId="755">
    <sheetIdMap count="4">
      <sheetId val="1"/>
      <sheetId val="2"/>
      <sheetId val="3"/>
      <sheetId val="4"/>
    </sheetIdMap>
  </header>
  <header guid="{14A3A0A1-E755-4115-8712-03D597C1B966}" dateTime="2016-11-29T09:05:09" maxSheetId="5" userName="USER-" r:id="rId254" minRId="756">
    <sheetIdMap count="4">
      <sheetId val="1"/>
      <sheetId val="2"/>
      <sheetId val="3"/>
      <sheetId val="4"/>
    </sheetIdMap>
  </header>
  <header guid="{B3373B0E-EAA8-4A13-9F38-9993D03515D0}" dateTime="2016-11-29T09:14:19" maxSheetId="5" userName="USER-" r:id="rId255" minRId="757" maxRId="758">
    <sheetIdMap count="4">
      <sheetId val="1"/>
      <sheetId val="2"/>
      <sheetId val="3"/>
      <sheetId val="4"/>
    </sheetIdMap>
  </header>
  <header guid="{21FB0C76-88B6-4C1E-8BAE-646206FC839A}" dateTime="2016-11-29T09:14:55" maxSheetId="5" userName="USER-" r:id="rId256" minRId="759" maxRId="760">
    <sheetIdMap count="4">
      <sheetId val="1"/>
      <sheetId val="2"/>
      <sheetId val="3"/>
      <sheetId val="4"/>
    </sheetIdMap>
  </header>
  <header guid="{91816383-5394-4D37-8C94-9C782543F91B}" dateTime="2016-11-29T09:16:35" maxSheetId="5" userName="USER-" r:id="rId257" minRId="761">
    <sheetIdMap count="4">
      <sheetId val="1"/>
      <sheetId val="2"/>
      <sheetId val="3"/>
      <sheetId val="4"/>
    </sheetIdMap>
  </header>
  <header guid="{C84BCDE9-32FB-4AD6-AA1A-71FA6EB06C2F}" dateTime="2016-11-29T09:18:21" maxSheetId="5" userName="USER-" r:id="rId258" minRId="762">
    <sheetIdMap count="4">
      <sheetId val="1"/>
      <sheetId val="2"/>
      <sheetId val="3"/>
      <sheetId val="4"/>
    </sheetIdMap>
  </header>
  <header guid="{82F2BF00-FE19-4EB9-9EDE-56322E7CF1DD}" dateTime="2016-11-29T09:55:38" maxSheetId="5" userName="USER-" r:id="rId259" minRId="763" maxRId="765">
    <sheetIdMap count="4">
      <sheetId val="1"/>
      <sheetId val="2"/>
      <sheetId val="3"/>
      <sheetId val="4"/>
    </sheetIdMap>
  </header>
  <header guid="{A0636AE7-08B3-4FD2-A3A4-2182679E9676}" dateTime="2016-11-29T09:58:17" maxSheetId="5" userName="USER-" r:id="rId260" minRId="766">
    <sheetIdMap count="4">
      <sheetId val="1"/>
      <sheetId val="2"/>
      <sheetId val="3"/>
      <sheetId val="4"/>
    </sheetIdMap>
  </header>
  <header guid="{9CD23562-6C3D-49D7-ABE8-D73F47E20FCD}" dateTime="2016-11-29T10:35:57" maxSheetId="5" userName="USER-" r:id="rId261" minRId="767" maxRId="768">
    <sheetIdMap count="4">
      <sheetId val="1"/>
      <sheetId val="2"/>
      <sheetId val="3"/>
      <sheetId val="4"/>
    </sheetIdMap>
  </header>
  <header guid="{ABCD64C3-675F-48EE-B5AD-790BE03266F8}" dateTime="2016-11-29T10:49:02" maxSheetId="5" userName="USER-" r:id="rId262" minRId="769" maxRId="773">
    <sheetIdMap count="4">
      <sheetId val="1"/>
      <sheetId val="2"/>
      <sheetId val="3"/>
      <sheetId val="4"/>
    </sheetIdMap>
  </header>
  <header guid="{BF258022-6BB9-4DA5-A4F5-8ADE7D215F8D}" dateTime="2016-11-29T10:52:38" maxSheetId="5" userName="USER-" r:id="rId263" minRId="774" maxRId="775">
    <sheetIdMap count="4">
      <sheetId val="1"/>
      <sheetId val="2"/>
      <sheetId val="3"/>
      <sheetId val="4"/>
    </sheetIdMap>
  </header>
  <header guid="{F9D443C4-3058-45E1-B1DC-FF7C74F40D88}" dateTime="2016-11-30T14:07:53" maxSheetId="5" userName="USER-" r:id="rId264" minRId="776" maxRId="778">
    <sheetIdMap count="4">
      <sheetId val="1"/>
      <sheetId val="2"/>
      <sheetId val="3"/>
      <sheetId val="4"/>
    </sheetIdMap>
  </header>
  <header guid="{78297895-9404-4CE6-8D95-68300EA0FDCF}" dateTime="2016-11-30T14:08:05" maxSheetId="5" userName="USER-" r:id="rId265" minRId="779" maxRId="780">
    <sheetIdMap count="4">
      <sheetId val="1"/>
      <sheetId val="2"/>
      <sheetId val="3"/>
      <sheetId val="4"/>
    </sheetIdMap>
  </header>
  <header guid="{94D90FDE-8856-41F2-B479-78CC453E0901}" dateTime="2016-11-30T14:08:24" maxSheetId="5" userName="USER-" r:id="rId266" minRId="781" maxRId="782">
    <sheetIdMap count="4">
      <sheetId val="1"/>
      <sheetId val="2"/>
      <sheetId val="3"/>
      <sheetId val="4"/>
    </sheetIdMap>
  </header>
  <header guid="{B7007EC2-D103-418D-B5A3-7471950973F7}" dateTime="2016-11-30T18:33:31" maxSheetId="5" userName="USER-" r:id="rId267" minRId="783" maxRId="784">
    <sheetIdMap count="4">
      <sheetId val="1"/>
      <sheetId val="2"/>
      <sheetId val="3"/>
      <sheetId val="4"/>
    </sheetIdMap>
  </header>
  <header guid="{9857213D-3366-43B3-AD48-706CF2BA474C}" dateTime="2016-11-30T18:34:17" maxSheetId="5" userName="USER-" r:id="rId268">
    <sheetIdMap count="4">
      <sheetId val="1"/>
      <sheetId val="2"/>
      <sheetId val="3"/>
      <sheetId val="4"/>
    </sheetIdMap>
  </header>
  <header guid="{203F54EC-73A9-4B25-BBD6-61808F5DB453}" dateTime="2016-12-01T08:38:11" maxSheetId="5" userName="USER-" r:id="rId269" minRId="785">
    <sheetIdMap count="4">
      <sheetId val="1"/>
      <sheetId val="2"/>
      <sheetId val="3"/>
      <sheetId val="4"/>
    </sheetIdMap>
  </header>
  <header guid="{2E283730-56DA-4BF8-B348-827BEC931DE4}" dateTime="2016-12-01T08:38:28" maxSheetId="5" userName="USER-" r:id="rId270" minRId="786" maxRId="787">
    <sheetIdMap count="4">
      <sheetId val="1"/>
      <sheetId val="2"/>
      <sheetId val="3"/>
      <sheetId val="4"/>
    </sheetIdMap>
  </header>
  <header guid="{AA5B35A3-FDD3-460D-BEB5-B4A0E8593DDB}" dateTime="2016-12-01T09:15:22" maxSheetId="5" userName="USER-" r:id="rId271" minRId="788" maxRId="789">
    <sheetIdMap count="4">
      <sheetId val="1"/>
      <sheetId val="2"/>
      <sheetId val="3"/>
      <sheetId val="4"/>
    </sheetIdMap>
  </header>
  <header guid="{C3763654-4974-4DB3-8011-B65CE4A577F5}" dateTime="2016-12-01T09:17:07" maxSheetId="5" userName="USER-" r:id="rId272" minRId="790" maxRId="791">
    <sheetIdMap count="4">
      <sheetId val="1"/>
      <sheetId val="2"/>
      <sheetId val="3"/>
      <sheetId val="4"/>
    </sheetIdMap>
  </header>
  <header guid="{DBCEB9F4-2C75-417C-A38B-3ACFF57D891E}" dateTime="2016-12-01T09:19:17" maxSheetId="5" userName="USER-" r:id="rId273" minRId="792" maxRId="793">
    <sheetIdMap count="4">
      <sheetId val="1"/>
      <sheetId val="2"/>
      <sheetId val="3"/>
      <sheetId val="4"/>
    </sheetIdMap>
  </header>
  <header guid="{DFD0FBB8-4A61-4508-96A4-809AAD08F93D}" dateTime="2016-12-01T15:29:27" maxSheetId="5" userName="USER-" r:id="rId274" minRId="794" maxRId="795">
    <sheetIdMap count="4">
      <sheetId val="1"/>
      <sheetId val="2"/>
      <sheetId val="3"/>
      <sheetId val="4"/>
    </sheetIdMap>
  </header>
  <header guid="{4F27480D-F4AE-4173-A258-3223566E02D4}" dateTime="2016-12-01T15:30:09" maxSheetId="5" userName="USER-" r:id="rId275" minRId="796">
    <sheetIdMap count="4">
      <sheetId val="1"/>
      <sheetId val="2"/>
      <sheetId val="3"/>
      <sheetId val="4"/>
    </sheetIdMap>
  </header>
  <header guid="{18A95B21-6952-420C-83BF-ADC05AC58A9D}" dateTime="2016-12-01T20:03:52" maxSheetId="5" userName="USER-" r:id="rId276" minRId="797" maxRId="798">
    <sheetIdMap count="4">
      <sheetId val="1"/>
      <sheetId val="2"/>
      <sheetId val="3"/>
      <sheetId val="4"/>
    </sheetIdMap>
  </header>
  <header guid="{75B687C5-5D7A-4A98-B9F7-2F43BAA9B760}" dateTime="2016-12-01T20:09:38" maxSheetId="5" userName="USER-" r:id="rId277" minRId="799">
    <sheetIdMap count="4">
      <sheetId val="1"/>
      <sheetId val="2"/>
      <sheetId val="3"/>
      <sheetId val="4"/>
    </sheetIdMap>
  </header>
  <header guid="{EB74A3D5-8417-4B70-B820-AC5823B27A09}" dateTime="2016-12-01T20:11:23" maxSheetId="5" userName="USER-" r:id="rId278" minRId="800">
    <sheetIdMap count="4">
      <sheetId val="1"/>
      <sheetId val="2"/>
      <sheetId val="3"/>
      <sheetId val="4"/>
    </sheetIdMap>
  </header>
  <header guid="{CDF7D08F-2163-4851-8990-29631627024A}" dateTime="2016-12-01T21:41:34" maxSheetId="5" userName="USER-" r:id="rId279" minRId="801" maxRId="802">
    <sheetIdMap count="4">
      <sheetId val="1"/>
      <sheetId val="2"/>
      <sheetId val="3"/>
      <sheetId val="4"/>
    </sheetIdMap>
  </header>
  <header guid="{BBD1EC19-99D2-45C9-AB18-A1DF12C61EFD}" dateTime="2016-12-02T13:34:09" maxSheetId="5" userName="USER-" r:id="rId280" minRId="803" maxRId="804">
    <sheetIdMap count="4">
      <sheetId val="1"/>
      <sheetId val="2"/>
      <sheetId val="3"/>
      <sheetId val="4"/>
    </sheetIdMap>
  </header>
  <header guid="{AB805BF2-1BB8-4B8F-9188-5A3D512B4D1A}" dateTime="2016-12-02T14:00:05" maxSheetId="5" userName="USER-" r:id="rId281" minRId="805" maxRId="806">
    <sheetIdMap count="4">
      <sheetId val="1"/>
      <sheetId val="2"/>
      <sheetId val="3"/>
      <sheetId val="4"/>
    </sheetIdMap>
  </header>
  <header guid="{C515E0C4-E586-4C69-9690-F964565E2CD5}" dateTime="2016-12-02T14:13:59" maxSheetId="5" userName="USER-" r:id="rId282" minRId="807">
    <sheetIdMap count="4">
      <sheetId val="1"/>
      <sheetId val="2"/>
      <sheetId val="3"/>
      <sheetId val="4"/>
    </sheetIdMap>
  </header>
  <header guid="{16EBD274-BD9F-4216-829D-44D26EFB2330}" dateTime="2016-12-03T19:17:36" maxSheetId="5" userName="USER-" r:id="rId283" minRId="808" maxRId="811">
    <sheetIdMap count="4">
      <sheetId val="1"/>
      <sheetId val="2"/>
      <sheetId val="3"/>
      <sheetId val="4"/>
    </sheetIdMap>
  </header>
  <header guid="{F4C32F28-13B2-422F-B613-C9448B25B2AA}" dateTime="2016-12-04T09:45:56" maxSheetId="5" userName="USER-" r:id="rId284" minRId="812" maxRId="816">
    <sheetIdMap count="4">
      <sheetId val="1"/>
      <sheetId val="2"/>
      <sheetId val="3"/>
      <sheetId val="4"/>
    </sheetIdMap>
  </header>
  <header guid="{7925FFAF-97D3-4820-BBB4-93B6C4166C93}" dateTime="2016-12-04T10:04:49" maxSheetId="5" userName="USER-" r:id="rId285" minRId="817" maxRId="818">
    <sheetIdMap count="4">
      <sheetId val="1"/>
      <sheetId val="2"/>
      <sheetId val="3"/>
      <sheetId val="4"/>
    </sheetIdMap>
  </header>
  <header guid="{F1108A96-E81D-4167-B086-973F955CA5B2}" dateTime="2016-12-04T10:37:01" maxSheetId="5" userName="USER-" r:id="rId286" minRId="819" maxRId="822">
    <sheetIdMap count="4">
      <sheetId val="1"/>
      <sheetId val="2"/>
      <sheetId val="3"/>
      <sheetId val="4"/>
    </sheetIdMap>
  </header>
  <header guid="{9EC0A334-A5D2-4A2D-A7AA-EAA23FA84321}" dateTime="2016-12-04T10:39:30" maxSheetId="5" userName="USER-" r:id="rId287" minRId="823">
    <sheetIdMap count="4">
      <sheetId val="1"/>
      <sheetId val="2"/>
      <sheetId val="3"/>
      <sheetId val="4"/>
    </sheetIdMap>
  </header>
  <header guid="{AAC2876C-5614-42F8-B9A7-D4ED319DDD48}" dateTime="2016-12-04T10:47:32" maxSheetId="5" userName="USER-" r:id="rId288" minRId="824" maxRId="826">
    <sheetIdMap count="4">
      <sheetId val="1"/>
      <sheetId val="2"/>
      <sheetId val="3"/>
      <sheetId val="4"/>
    </sheetIdMap>
  </header>
  <header guid="{7330B9DA-4305-4D92-8A33-90CF5BEC1BE1}" dateTime="2016-12-04T14:16:46" maxSheetId="5" userName="USER-" r:id="rId289" minRId="827" maxRId="828">
    <sheetIdMap count="4">
      <sheetId val="1"/>
      <sheetId val="2"/>
      <sheetId val="3"/>
      <sheetId val="4"/>
    </sheetIdMap>
  </header>
  <header guid="{848D9BC5-1891-4E0B-8B3F-A1E38484550A}" dateTime="2016-12-04T15:51:58" maxSheetId="5" userName="USER-" r:id="rId290" minRId="829" maxRId="830">
    <sheetIdMap count="4">
      <sheetId val="1"/>
      <sheetId val="2"/>
      <sheetId val="3"/>
      <sheetId val="4"/>
    </sheetIdMap>
  </header>
  <header guid="{3FE81399-E1D9-4710-B5E0-A8B0C0BB93C2}" dateTime="2016-12-05T22:16:36" maxSheetId="5" userName="USER-" r:id="rId291" minRId="831" maxRId="832">
    <sheetIdMap count="4">
      <sheetId val="1"/>
      <sheetId val="2"/>
      <sheetId val="3"/>
      <sheetId val="4"/>
    </sheetIdMap>
  </header>
  <header guid="{6A6FA7F0-AC25-43EA-8F8D-A4EC0183FC6C}" dateTime="2016-12-05T22:16:59" maxSheetId="5" userName="USER-" r:id="rId292" minRId="834" maxRId="835">
    <sheetIdMap count="4">
      <sheetId val="1"/>
      <sheetId val="2"/>
      <sheetId val="3"/>
      <sheetId val="4"/>
    </sheetIdMap>
  </header>
  <header guid="{74D566D2-BDEE-4B63-81D5-42F8A269E637}" dateTime="2016-12-06T08:50:24" maxSheetId="5" userName="USER-" r:id="rId293" minRId="836">
    <sheetIdMap count="4">
      <sheetId val="1"/>
      <sheetId val="2"/>
      <sheetId val="3"/>
      <sheetId val="4"/>
    </sheetIdMap>
  </header>
  <header guid="{73F56117-E8C6-4E65-9A8A-306EF17D8409}" dateTime="2016-12-06T09:03:10" maxSheetId="5" userName="USER-" r:id="rId294" minRId="837" maxRId="838">
    <sheetIdMap count="4">
      <sheetId val="1"/>
      <sheetId val="2"/>
      <sheetId val="3"/>
      <sheetId val="4"/>
    </sheetIdMap>
  </header>
  <header guid="{87D8E562-47E0-48D5-92E6-84B0C502741F}" dateTime="2016-12-06T09:40:44" maxSheetId="5" userName="USER-" r:id="rId295" minRId="839" maxRId="841">
    <sheetIdMap count="4">
      <sheetId val="1"/>
      <sheetId val="2"/>
      <sheetId val="3"/>
      <sheetId val="4"/>
    </sheetIdMap>
  </header>
  <header guid="{2C1C0501-D562-4AE0-8778-6FA486E07C6B}" dateTime="2016-12-06T10:52:46" maxSheetId="5" userName="USER-" r:id="rId296" minRId="842" maxRId="843">
    <sheetIdMap count="4">
      <sheetId val="1"/>
      <sheetId val="2"/>
      <sheetId val="3"/>
      <sheetId val="4"/>
    </sheetIdMap>
  </header>
  <header guid="{D4FBDC80-133A-4416-9B1A-B1A71D1324AF}" dateTime="2016-12-06T16:56:56" maxSheetId="5" userName="USER-" r:id="rId297" minRId="844" maxRId="845">
    <sheetIdMap count="4">
      <sheetId val="1"/>
      <sheetId val="2"/>
      <sheetId val="3"/>
      <sheetId val="4"/>
    </sheetIdMap>
  </header>
  <header guid="{4E7F8700-BEC5-4C28-BA08-7C77A5FD6737}" dateTime="2016-12-06T21:53:18" maxSheetId="5" userName="USER-" r:id="rId298" minRId="846">
    <sheetIdMap count="4">
      <sheetId val="1"/>
      <sheetId val="2"/>
      <sheetId val="3"/>
      <sheetId val="4"/>
    </sheetIdMap>
  </header>
  <header guid="{36C9A9D4-6484-44A9-8C85-6FBE0AE46F76}" dateTime="2016-12-06T22:33:19" maxSheetId="5" userName="USER-" r:id="rId299" minRId="847" maxRId="848">
    <sheetIdMap count="4">
      <sheetId val="1"/>
      <sheetId val="2"/>
      <sheetId val="3"/>
      <sheetId val="4"/>
    </sheetIdMap>
  </header>
  <header guid="{77BD2193-C72C-448E-BB7A-9A0AFC79045D}" dateTime="2016-12-06T22:34:53" maxSheetId="5" userName="USER-" r:id="rId300" minRId="849">
    <sheetIdMap count="4">
      <sheetId val="1"/>
      <sheetId val="2"/>
      <sheetId val="3"/>
      <sheetId val="4"/>
    </sheetIdMap>
  </header>
  <header guid="{DCA877F1-4094-40C9-BCDF-A867776B979F}" dateTime="2016-12-06T22:39:00" maxSheetId="5" userName="USER-" r:id="rId301" minRId="850">
    <sheetIdMap count="4">
      <sheetId val="1"/>
      <sheetId val="2"/>
      <sheetId val="3"/>
      <sheetId val="4"/>
    </sheetIdMap>
  </header>
  <header guid="{01CB7B97-7E9C-4E70-BAC5-06E785A3C1C6}" dateTime="2016-12-07T08:33:17" maxSheetId="5" userName="USER-" r:id="rId302" minRId="851">
    <sheetIdMap count="4">
      <sheetId val="1"/>
      <sheetId val="2"/>
      <sheetId val="3"/>
      <sheetId val="4"/>
    </sheetIdMap>
  </header>
  <header guid="{6A53F7D4-A9F3-4DA1-B2D9-4A3C5A95678F}" dateTime="2016-12-07T08:38:30" maxSheetId="5" userName="USER-" r:id="rId303" minRId="852" maxRId="853">
    <sheetIdMap count="4">
      <sheetId val="1"/>
      <sheetId val="2"/>
      <sheetId val="3"/>
      <sheetId val="4"/>
    </sheetIdMap>
  </header>
  <header guid="{7D2F35A0-8A5D-41E7-81DE-713D72B613E7}" dateTime="2016-12-07T08:38:50" maxSheetId="5" userName="USER-" r:id="rId304" minRId="85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1" sId="1" eol="1" ref="A230:XFD230" action="insertRow"/>
  <rcc rId="582" sId="1" odxf="1" dxf="1" numFmtId="19">
    <nc r="A230">
      <v>42683</v>
    </nc>
    <odxf>
      <numFmt numFmtId="0" formatCode="General"/>
    </odxf>
    <ndxf>
      <numFmt numFmtId="19" formatCode="yyyy/m/d"/>
    </ndxf>
  </rcc>
  <rfmt sheetId="1" sqref="A230:XFD23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83" sId="1" eol="1" ref="A231:XFD231" action="insertRow"/>
  <rcc rId="584" sId="1">
    <nc r="A231" t="inlineStr">
      <is>
        <t>flux怎样判断永磁方向对不对？</t>
        <phoneticPr fontId="0" type="noConversion"/>
      </is>
    </nc>
  </rcc>
  <rcc rId="585" sId="1">
    <nc r="B231" t="inlineStr">
      <is>
        <t>不添加其他的磁场，先仿真一下，看看结果。</t>
        <phoneticPr fontId="0"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0" sId="1" eol="1" ref="A242:XFD242" action="insertRow"/>
  <rcc rId="611" sId="1">
    <nc r="A242" t="inlineStr">
      <is>
        <t>femm好像是对V进行了relax。。。</t>
        <phoneticPr fontId="0" type="noConversion"/>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29" sId="1" eol="1" ref="A329:XFD329" action="insertRow"/>
  <rcc rId="830" sId="1">
    <nc r="A329" t="inlineStr">
      <is>
        <t>std::numeric_limits&lt;double&gt;::epsilon ()</t>
        <phoneticPr fontId="0"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1" sId="1" eol="1" ref="A330:XFD330" action="insertRow"/>
  <rcc rId="832" sId="1" odxf="1" dxf="1" numFmtId="19">
    <nc r="A330">
      <v>42709</v>
    </nc>
    <odxf>
      <numFmt numFmtId="0" formatCode="General"/>
    </odxf>
    <ndxf>
      <numFmt numFmtId="19" formatCode="yyyy/m/d"/>
    </ndxf>
  </rcc>
  <rfmt sheetId="1" sqref="A330:XFD33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cv guid="{D32DDA5F-3CB1-453E-AFB5-077E8E2B0FFC}" action="delete"/>
  <rdn rId="0" localSheetId="1" customView="1" name="Z_D32DDA5F_3CB1_453E_AFB5_077E8E2B0FFC_.wvu.FilterData" hidden="1" oldHidden="1">
    <formula>'Q&amp;A'!$A$1:$A$322</formula>
    <oldFormula>'Q&amp;A'!$A$196:$C$196</oldFormula>
  </rdn>
  <rcv guid="{D32DDA5F-3CB1-453E-AFB5-077E8E2B0FFC}" action="add"/>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4" sId="1" eol="1" ref="A331:XFD331" action="insertRow"/>
  <rcc rId="835" sId="1">
    <nc r="A331" t="inlineStr">
      <is>
        <t>qt是如何在运行时把dll路径加进去的？</t>
        <phoneticPr fontId="0"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 sId="1">
    <nc r="B331" t="inlineStr">
      <is>
        <t>好奇怪啊，在project的设置里面修改PATH似乎没有什么用，最后在QT5菜单里，选择convert to qt add-in project 然后就好了，有别的设置？</t>
        <phoneticPr fontId="0"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7" sId="1" eol="1" ref="A332:XFD332" action="insertRow"/>
  <rcc rId="838" sId="1">
    <nc r="A332" t="inlineStr">
      <is>
        <t>convert project to Qmake project  和 convert to qt add-in project 有什么区别？？</t>
        <phoneticPr fontId="0"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39" sId="1" eol="1" ref="A333:XFD333" action="insertRow"/>
  <rcc rId="840" sId="1" odxf="1" dxf="1" numFmtId="19">
    <nc r="A333">
      <v>42710</v>
    </nc>
    <odxf>
      <numFmt numFmtId="0" formatCode="General"/>
    </odxf>
    <ndxf>
      <numFmt numFmtId="19" formatCode="yyyy/m/d"/>
    </ndxf>
  </rcc>
  <rfmt sheetId="1" sqref="A333:XFD333">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cc rId="841" sId="1">
    <nc r="B332" t="inlineStr">
      <is>
        <t>This is an ability of qmake to generate .vcproj from a .pro file. So you should read qmake documentation to create a right .pro file. Qt add-in的相关东西在它的安装目录。</t>
        <phoneticPr fontId="0" type="noConversion"/>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45" start="0" length="0">
    <dxf>
      <numFmt numFmtId="27" formatCode="yyyy/m/d\ h:mm"/>
    </dxf>
  </rfmt>
  <rfmt sheetId="1" xfDxf="1" sqref="A345" start="0" length="0">
    <dxf>
      <font>
        <name val="方正报宋简体"/>
        <family val="3"/>
        <charset val="134"/>
        <scheme val="none"/>
      </font>
      <numFmt numFmtId="27" formatCode="yyyy/m/d\ h:mm"/>
      <alignment horizontal="center" wrapText="1"/>
    </dxf>
  </rfmt>
  <rfmt sheetId="1" xfDxf="1" sqref="A346" start="0" length="0">
    <dxf>
      <font>
        <name val="方正报宋简体"/>
        <family val="3"/>
        <charset val="134"/>
        <scheme val="none"/>
      </font>
      <alignment horizontal="center" wrapText="1"/>
    </dxf>
  </rfmt>
  <rfmt sheetId="1" xfDxf="1" sqref="A347" start="0" length="0">
    <dxf>
      <font>
        <name val="方正报宋简体"/>
        <family val="3"/>
        <charset val="134"/>
        <scheme val="none"/>
      </font>
      <alignment horizontal="center" wrapText="1"/>
    </dxf>
  </rfmt>
  <rfmt sheetId="1" xfDxf="1" sqref="A348" start="0" length="0">
    <dxf>
      <font>
        <name val="方正报宋简体"/>
        <family val="3"/>
        <charset val="134"/>
        <scheme val="none"/>
      </font>
      <alignment horizontal="center" wrapText="1"/>
    </dxf>
  </rfmt>
  <rfmt sheetId="1" xfDxf="1" sqref="A349" start="0" length="0">
    <dxf>
      <font>
        <name val="方正报宋简体"/>
        <family val="3"/>
        <charset val="134"/>
        <scheme val="none"/>
      </font>
      <alignment horizontal="center" wrapText="1"/>
    </dxf>
  </rfmt>
  <rfmt sheetId="1" xfDxf="1" sqref="A350" start="0" length="0">
    <dxf>
      <font>
        <name val="方正报宋简体"/>
        <family val="3"/>
        <charset val="134"/>
        <scheme val="none"/>
      </font>
      <alignment horizontal="center" wrapText="1"/>
    </dxf>
  </rfmt>
  <rfmt sheetId="1" xfDxf="1" sqref="A351" start="0" length="0">
    <dxf>
      <font>
        <name val="方正报宋简体"/>
        <family val="3"/>
        <charset val="134"/>
        <scheme val="none"/>
      </font>
      <alignment horizontal="center" wrapText="1"/>
    </dxf>
  </rfmt>
  <rfmt sheetId="1" xfDxf="1" sqref="A352" start="0" length="0">
    <dxf>
      <font>
        <name val="方正报宋简体"/>
        <family val="3"/>
        <charset val="134"/>
        <scheme val="none"/>
      </font>
      <alignment horizontal="center" wrapText="1"/>
    </dxf>
  </rfmt>
  <rfmt sheetId="1" xfDxf="1" sqref="A353" start="0" length="0">
    <dxf>
      <font>
        <name val="方正报宋简体"/>
        <family val="3"/>
        <charset val="134"/>
        <scheme val="none"/>
      </font>
      <alignment horizontal="center" wrapText="1"/>
    </dxf>
  </rfmt>
  <rfmt sheetId="1" xfDxf="1" sqref="A354" start="0" length="0">
    <dxf>
      <font>
        <name val="方正报宋简体"/>
        <family val="3"/>
        <charset val="134"/>
        <scheme val="none"/>
      </font>
      <alignment horizontal="center" wrapText="1"/>
    </dxf>
  </rfmt>
  <rfmt sheetId="1" xfDxf="1" sqref="A355" start="0" length="0">
    <dxf>
      <font>
        <name val="方正报宋简体"/>
        <family val="3"/>
        <charset val="134"/>
        <scheme val="none"/>
      </font>
      <alignment horizontal="center" wrapText="1"/>
    </dxf>
  </rfmt>
  <rfmt sheetId="1" xfDxf="1" sqref="A356" start="0" length="0">
    <dxf>
      <font>
        <name val="方正报宋简体"/>
        <family val="3"/>
        <charset val="134"/>
        <scheme val="none"/>
      </font>
      <alignment horizontal="center" wrapText="1"/>
    </dxf>
  </rfmt>
  <rrc rId="842" sId="1" eol="1" ref="A334:XFD334" action="insertRow"/>
  <rcc rId="843" sId="1">
    <nc r="A334" t="inlineStr">
      <is>
        <t>FLUX当中怎么导出一个区域内的值？</t>
        <phoneticPr fontId="0"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4" sId="1" eol="1" ref="A335:XFD335" action="insertRow"/>
  <rcc rId="845" sId="1">
    <nc r="A335" t="inlineStr">
      <is>
        <t>结果对不上啊</t>
        <phoneticPr fontId="0" type="noConversion"/>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6" sId="1">
    <nc r="B335" t="inlineStr">
      <is>
        <t>问题是FLUX没有A值，FEMM当中有不知道如何导出A值。</t>
        <phoneticPr fontId="0" type="noConversion"/>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47" sId="1" eol="1" ref="A336:XFD336" action="insertRow"/>
  <rcc rId="848" sId="1">
    <nc r="A336" t="inlineStr">
      <is>
        <t>MATLAb当中使用的是FEMM当中的公式，也许是没有完全的理解公式的含义，计算的结果感觉是2倍的关系，无解啊。</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2" sId="1" eol="1" ref="A243:XFD243" action="insertRow"/>
  <rcc rId="613" sId="1">
    <nc r="A243" t="inlineStr">
      <is>
        <t>平面轴对称磁场当中，H和B的方向是怎样的？</t>
        <phoneticPr fontId="0" type="noConversion"/>
      </is>
    </nc>
  </rcc>
  <rcc rId="614" sId="1">
    <nc r="B243" t="inlineStr">
      <is>
        <t>应该是在平面里，</t>
        <phoneticPr fontId="0" type="noConversion"/>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9" sId="1">
    <nc r="B336" t="inlineStr">
      <is>
        <t>还得再研究公式啊。</t>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0" sId="1">
    <oc r="B336" t="inlineStr">
      <is>
        <t>还得再研究公式啊。</t>
        <phoneticPr fontId="0" type="noConversion"/>
      </is>
    </oc>
    <nc r="B336" t="inlineStr">
      <is>
        <t>还得再研究公式啊。得继续研究为什么femm是对的啊。</t>
        <phoneticPr fontId="0"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1" sId="1">
    <oc r="B336" t="inlineStr">
      <is>
        <t>还得再研究公式啊。得继续研究为什么femm是对的啊。</t>
        <phoneticPr fontId="0" type="noConversion"/>
      </is>
    </oc>
    <nc r="B336" t="inlineStr">
      <is>
        <t>还得再研究公式啊。得继续研究为什么femm是对的啊。公式可能看错了，它只约去了pi，</t>
        <phoneticPr fontId="0" type="noConversion"/>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52" sId="1" eol="1" ref="A337:XFD337" action="insertRow"/>
  <rcc rId="853" sId="1">
    <nc r="A337" t="inlineStr">
      <is>
        <t>写总结，还得附上结果以及参考文献。</t>
        <phoneticPr fontId="0"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4" sId="1">
    <oc r="A337" t="inlineStr">
      <is>
        <t>写总结，还得附上结果以及参考文献。</t>
        <phoneticPr fontId="0" type="noConversion"/>
      </is>
    </oc>
    <nc r="A337" t="inlineStr">
      <is>
        <t>写总结，还得附上结果以及参考文献，应该做出一个这样的系统，感觉更像网站的风格。</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 sId="1">
    <oc r="B243" t="inlineStr">
      <is>
        <t>应该是在平面里，</t>
        <phoneticPr fontId="0" type="noConversion"/>
      </is>
    </oc>
    <nc r="B243" t="inlineStr">
      <is>
        <t>应该是在平面里，H更类似于电路里面的电压，而B类似于电流，取决于材料的属性，H是由电流产生的，不同的材料，磁导率不一样，这样产生的B不一样，也就是材料本身感受到的不一样。</t>
        <phoneticPr fontId="0"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6" sId="1" eol="1" ref="A244:XFD244" action="insertRow"/>
  <rcc rId="617" sId="1" odxf="1" dxf="1" numFmtId="19">
    <nc r="A244">
      <v>42685</v>
    </nc>
    <odxf>
      <numFmt numFmtId="0" formatCode="General"/>
    </odxf>
    <ndxf>
      <numFmt numFmtId="19" formatCode="yyyy/m/d"/>
    </ndxf>
  </rcc>
  <rfmt sheetId="1" sqref="A244:XFD24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8" sId="1" eol="1" ref="A245:XFD245" action="insertRow"/>
  <rcc rId="619" sId="1">
    <nc r="A245" t="inlineStr">
      <is>
        <t>永磁的种类</t>
        <phoneticPr fontId="0" type="noConversion"/>
      </is>
    </nc>
  </rcc>
  <rfmt sheetId="1" sqref="B245">
    <dxf>
      <alignment vertical="top"/>
    </dxf>
  </rfmt>
  <rfmt sheetId="1" sqref="B245">
    <dxf>
      <alignment vertical="center"/>
    </dxf>
  </rfmt>
  <rfmt sheetId="1" sqref="B245">
    <dxf>
      <alignment vertical="top"/>
    </dxf>
  </rfmt>
  <rfmt sheetId="1" sqref="B245">
    <dxf>
      <alignment horizontal="left"/>
    </dxf>
  </rfmt>
  <rcc rId="620" sId="1">
    <nc r="B245" t="inlineStr">
      <is>
        <t>永磁系统可处理的磁体几何形状主要为目前应用最多的圆柱形、长方形、扇形和环形等具有较高对称性的永磁体 ,结合不同的磁化方向 ,可分为以下10 种类别 : (1) 轴向磁化圆柱体 ; (2) 轴向磁化长方体 ; (3) 轴向磁化圆环体 ; (4) 辐向磁化圆环体 ; (5) 辐向磁化多级环 ; (6) 辐向磁化扇形体 ; (7) 径向磁化圆柱体 ; (8) 径向磁化圆环体 ; (9) 径向磁化正常扇形体 ; (10) 径向磁化平边扇形体。</t>
        <phoneticPr fontId="0"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1" sId="1">
    <oc r="B245" t="inlineStr">
      <is>
        <t>永磁系统可处理的磁体几何形状主要为目前应用最多的圆柱形、长方形、扇形和环形等具有较高对称性的永磁体 ,结合不同的磁化方向 ,可分为以下10 种类别 : (1) 轴向磁化圆柱体 ; (2) 轴向磁化长方体 ; (3) 轴向磁化圆环体 ; (4) 辐向磁化圆环体 ; (5) 辐向磁化多级环 ; (6) 辐向磁化扇形体 ; (7) 径向磁化圆柱体 ; (8) 径向磁化圆环体 ; (9) 径向磁化正常扇形体 ; (10) 径向磁化平边扇形体。</t>
        <phoneticPr fontId="0" type="noConversion"/>
      </is>
    </oc>
    <nc r="B245" t="inlineStr">
      <is>
        <t>永磁系统可处理的磁体几何形状主要为目前应用最多的圆柱形、长方形、扇形和环形等具有较高对称性的永磁体 ,结合不同的磁化方向 ,可分为以下10 种类别 : (1) 轴向磁化圆柱体 ; (2) 轴向磁化长方体 ; (3) 轴向磁化圆环体 ; (4) 辐向磁化圆环体 ; (5) 辐向磁化多级环 ; (6) 辐向磁化扇形体 ; (7) 径向磁化圆柱体 ; (8) 径向磁化圆环体 ; (9) 径向磁化正常扇形体 ; (10) 径向磁化平边扇形体。
永磁体的材料种类原则上不受任何限制 ,既可以是钕铁硼、钐钴等高性能永磁材料 ,也可以是铝镍
钴、铁氧体、铁铬钴等磁性能较低的永磁材料 ;既可以是各向异性磁体 ,也可以是各向同性磁体。</t>
        <phoneticPr fontId="0" type="noConversion"/>
      </is>
    </nc>
  </rcc>
  <rcv guid="{D32DDA5F-3CB1-453E-AFB5-077E8E2B0FFC}" action="delete"/>
  <rdn rId="0" localSheetId="1" customView="1" name="Z_D32DDA5F_3CB1_453E_AFB5_077E8E2B0FFC_.wvu.FilterData" hidden="1" oldHidden="1">
    <formula>'Q&amp;A'!$A$196:$C$196</formula>
    <oldFormula>'Q&amp;A'!$A$196:$C$196</oldFormula>
  </rdn>
  <rcv guid="{D32DDA5F-3CB1-453E-AFB5-077E8E2B0FFC}"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3" sId="1" eol="1" ref="A246:XFD246" action="insertRow"/>
  <rcc rId="624" sId="1">
    <nc r="A246" t="inlineStr">
      <is>
        <t>BH曲线是什么意思？</t>
        <phoneticPr fontId="0"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5" sId="1" eol="1" ref="A247:XFD247" action="insertRow"/>
  <rcc rId="626" sId="1" odxf="1" dxf="1" numFmtId="19">
    <nc r="A247">
      <v>42686</v>
    </nc>
    <odxf>
      <numFmt numFmtId="0" formatCode="General"/>
    </odxf>
    <ndxf>
      <numFmt numFmtId="19" formatCode="yyyy/m/d"/>
    </ndxf>
  </rcc>
  <rfmt sheetId="1" sqref="A247:XFD247">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27" sId="1" eol="1" ref="A248:XFD248" action="insertRow"/>
  <rcc rId="628" sId="1">
    <nc r="A248" t="inlineStr">
      <is>
        <t>只有永磁的模型，分别用femm和flux进行计算，看看结果能够差多少。</t>
        <phoneticPr fontId="0" type="noConversion"/>
      </is>
    </nc>
  </rcc>
  <rcv guid="{D32DDA5F-3CB1-453E-AFB5-077E8E2B0FFC}" action="delete"/>
  <rdn rId="0" localSheetId="1" customView="1" name="Z_D32DDA5F_3CB1_453E_AFB5_077E8E2B0FFC_.wvu.FilterData" hidden="1" oldHidden="1">
    <formula>'Q&amp;A'!$A$196:$C$196</formula>
    <oldFormula>'Q&amp;A'!$A$196:$C$196</oldFormula>
  </rdn>
  <rcv guid="{D32DDA5F-3CB1-453E-AFB5-077E8E2B0FFC}"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3" sId="1" eol="1" ref="A213:XFD213" action="insertRow"/>
  <rcc rId="544" sId="1">
    <nc r="A213" t="inlineStr">
      <is>
        <t>comsol是怎么建永磁模型的？</t>
        <phoneticPr fontId="0" type="noConversion"/>
      </is>
    </nc>
  </rcc>
  <rrc rId="545" sId="1" eol="1" ref="A214:XFD214" action="insertRow"/>
  <rcc rId="546" sId="1" odxf="1" dxf="1" numFmtId="19">
    <nc r="A214">
      <v>42682</v>
    </nc>
    <odxf>
      <numFmt numFmtId="0" formatCode="General"/>
    </odxf>
    <ndxf>
      <numFmt numFmtId="19" formatCode="yyyy/m/d"/>
    </ndxf>
  </rcc>
  <rfmt sheetId="1" sqref="A214:XFD214">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547" sId="1" eol="1" ref="A215:XFD215" action="insertRow"/>
  <rcc rId="548" sId="1">
    <nc r="A215" t="inlineStr">
      <is>
        <t>轴对称、永磁、接触器、</t>
        <phoneticPr fontId="0" type="noConversion"/>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49" sId="1" eol="1" ref="A216:XFD216" action="insertRow"/>
  <rcc rId="550" sId="1">
    <nc r="A216" t="inlineStr">
      <is>
        <t>含永磁的工作原理</t>
        <phoneticPr fontId="0" type="noConversion"/>
      </is>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1" sId="1" eol="1" ref="A217:XFD217" action="insertRow"/>
  <rcc rId="552" sId="1">
    <nc r="A217" t="inlineStr">
      <is>
        <t>永磁的充磁</t>
        <phoneticPr fontId="0"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3" sId="1" eol="1" ref="A218:XFD218" action="insertRow"/>
  <rcc rId="554" sId="1">
    <nc r="A218" t="inlineStr">
      <is>
        <t>flux11.2 不安装dongle driver，不安装sp1</t>
        <phoneticPr fontId="0" type="noConversion"/>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5" sId="1">
    <nc r="B217" t="inlineStr">
      <is>
        <t>环形的好像充磁比较复杂，需要特制。装配也有问题。</t>
        <phoneticPr fontId="0" type="noConversion"/>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1">
    <oc r="A212" t="inlineStr">
      <is>
        <t>电磁力怎么算？</t>
        <phoneticPr fontId="0" type="noConversion"/>
      </is>
    </oc>
    <nc r="A212" t="inlineStr">
      <is>
        <t>电磁力怎么算？永磁对铁芯的吸力怎么计算？</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0" sId="1" eol="1" ref="A249:XFD249" action="insertRow"/>
  <rcc rId="631" sId="1">
    <nc r="A249" t="inlineStr">
      <is>
        <t>要是张无忌存着求全之心，非练到尽善尽美不肯罢手，那么到最后关头便会走火入魔，不是疯癫痴呆，便致全身瘫痪，甚至自绝经脉而亡。</t>
        <phoneticPr fontId="0"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7" sId="1" eol="1" ref="A219:XFD219" action="insertRow"/>
  <rcc rId="558" sId="1">
    <nc r="A219" t="inlineStr">
      <is>
        <t>在FLUX当中建立轴对称的，含环形永磁的，911模型。仿出不同位置的磁场以及电磁力。</t>
        <phoneticPr fontId="0" type="noConversion"/>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59" sId="1" eol="1" ref="A220:XFD220" action="insertRow"/>
  <rcc rId="560" sId="1">
    <nc r="A220" t="inlineStr">
      <is>
        <t>看添加永磁之后程序怎么写。</t>
        <phoneticPr fontId="0" type="noConversion"/>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1" sId="1" eol="1" ref="A221:XFD221" action="insertRow"/>
  <rcc rId="562" sId="1">
    <nc r="A221" t="inlineStr">
      <is>
        <t>flux的gxf导出几何模型</t>
        <phoneticPr fontId="0" type="noConversion"/>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3" sId="1" eol="1" ref="A222:XFD222" action="insertRow"/>
  <rcc rId="564" sId="1">
    <nc r="A222" t="inlineStr">
      <is>
        <t>怎样查看comsol里面每个体的编号与物理区域的对应。</t>
        <phoneticPr fontId="0" type="noConversion"/>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1">
    <nc r="B222" t="inlineStr">
      <is>
        <t>有一个选择</t>
        <phoneticPr fontId="0" type="noConversion"/>
      </is>
    </nc>
  </rcc>
  <rrc rId="566" sId="1" eol="1" ref="A223:XFD223" action="insertRow"/>
  <rcc rId="567" sId="1">
    <nc r="A223" t="inlineStr">
      <is>
        <t>DXF文件读取程序</t>
        <phoneticPr fontId="0" type="noConversion"/>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68" sId="1" eol="1" ref="A224:XFD224" action="insertRow"/>
  <rcc rId="569" sId="1">
    <nc r="A224" t="inlineStr">
      <is>
        <t>加不加永磁公式有什么不一样</t>
        <phoneticPr fontId="0" type="noConversion"/>
      </is>
    </nc>
  </rcc>
  <rrc rId="570" sId="1" eol="1" ref="A225:XFD225" action="insertRow"/>
  <rcc rId="571" sId="1">
    <nc r="A225" t="inlineStr">
      <is>
        <t>电磁力公式怎么计算？</t>
        <phoneticPr fontId="0" type="noConversion"/>
      </is>
    </nc>
  </rcc>
  <rrc rId="572" sId="1" eol="1" ref="A226:XFD226" action="insertRow"/>
  <rcc rId="573" sId="1">
    <nc r="A226" t="inlineStr">
      <is>
        <t>如何使用comsol分好网络？</t>
        <phoneticPr fontId="0" type="noConversion"/>
      </is>
    </nc>
  </rcc>
  <rrc rId="574" sId="1" eol="1" ref="A227:XFD227" action="insertRow"/>
  <rcc rId="575" sId="1">
    <nc r="A227" t="inlineStr">
      <is>
        <t>LATEX、plain TEX、conTEX有什么区别？</t>
        <phoneticPr fontId="0" type="noConversion"/>
      </is>
    </nc>
  </rcc>
  <rrc rId="576" sId="1" eol="1" ref="A228:XFD228" action="insertRow"/>
  <rcc rId="577" sId="1">
    <nc r="A228" t="inlineStr">
      <is>
        <t>如何让气隙附近分网更准</t>
        <phoneticPr fontId="0" type="noConversion"/>
      </is>
    </nc>
  </rcc>
  <rcc rId="578" sId="1">
    <nc r="B228" t="inlineStr">
      <is>
        <t>分网之前，选择边分网，然后选择气隙附近的边界，把边分成小段，然后选择三角单元分网，对电流区进行整齐分网，然后再选择三角单元分网，对其余部分进行分网。</t>
        <phoneticPr fontId="0" type="noConversion"/>
      </is>
    </nc>
  </rcc>
  <rrc rId="579" sId="1" eol="1" ref="A229:XFD229" action="insertRow"/>
  <rcc rId="580" sId="1">
    <nc r="A229" t="inlineStr">
      <is>
        <t>为了对比flux的计算结果，需要导出flux的分网数据</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2" sId="1" eol="1" ref="A250:XFD250" action="insertRow"/>
  <rcc rId="633" sId="1" odxf="1" dxf="1" numFmtId="19">
    <nc r="A250">
      <v>42687</v>
    </nc>
    <odxf>
      <numFmt numFmtId="0" formatCode="General"/>
    </odxf>
    <ndxf>
      <numFmt numFmtId="19" formatCode="yyyy/m/d"/>
    </ndxf>
  </rcc>
  <rfmt sheetId="1" sqref="A250:XFD250">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34" sId="1" eol="1" ref="A251:XFD251" action="insertRow"/>
  <rcc rId="635" sId="1">
    <nc r="A251" t="inlineStr">
      <is>
        <t>画出三维轴对称的效果图，要用</t>
        <phoneticPr fontId="0" type="noConversion"/>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6" sId="1" eol="1" ref="A232:XFD232" action="insertRow"/>
  <rcc rId="587" sId="1">
    <nc r="A232" t="inlineStr">
      <is>
        <t>github好像别人都可以下载看到，也可以fork，但是不能对我的版本进行修改。</t>
        <phoneticPr fontId="0" type="noConversion"/>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6" sId="1" eol="1" ref="A252:XFD252" action="insertRow"/>
  <rcc rId="637" sId="1">
    <nc r="A252" t="inlineStr">
      <is>
        <t>一切回到根本，麦克斯韦方程式。</t>
        <phoneticPr fontId="0"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8" sId="1" eol="1" ref="A253:XFD253" action="insertRow"/>
  <rcc rId="639" sId="1" odxf="1" dxf="1" numFmtId="19">
    <nc r="A253">
      <v>42688</v>
    </nc>
    <odxf>
      <numFmt numFmtId="0" formatCode="General"/>
    </odxf>
    <ndxf>
      <numFmt numFmtId="19" formatCode="yyyy/m/d"/>
    </ndxf>
  </rcc>
  <rfmt sheetId="1" sqref="A253:XFD253">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 numFmtId="19">
    <oc r="A253">
      <v>42688</v>
    </oc>
    <nc r="A253">
      <v>42689</v>
    </nc>
  </rcc>
  <rcc rId="641" sId="1">
    <nc r="B248" t="inlineStr">
      <is>
        <t>通过比对发现，两个结果相差不大，所以可以利用FEMM当中的算法来进行永磁计算。另外FEMM的作者只有一个人啊，而且是某个公司的首席科学家。</t>
        <phoneticPr fontId="0"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2" sId="1" eol="1" ref="A254:XFD254" action="insertRow"/>
  <rcc rId="643" sId="1">
    <nc r="A254" t="inlineStr">
      <is>
        <t>看懂了FEMM的程序！！</t>
        <phoneticPr fontId="0" type="noConversion"/>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4" sId="1" eol="1" ref="A255:XFD255" action="insertRow"/>
  <rcc rId="645" sId="1" odxf="1" dxf="1" numFmtId="19">
    <nc r="A255">
      <v>42691</v>
    </nc>
    <odxf>
      <numFmt numFmtId="0" formatCode="General"/>
    </odxf>
    <ndxf>
      <numFmt numFmtId="19" formatCode="yyyy/m/d"/>
    </ndxf>
  </rcc>
  <rfmt sheetId="1" sqref="A255:XFD255">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46" sId="1" eol="1" ref="A256:XFD256" action="insertRow"/>
  <rcc rId="647" sId="1">
    <nc r="A256" t="inlineStr">
      <is>
        <t>确定了轴对称当中永磁的计算公式</t>
        <phoneticPr fontId="0" type="noConversion"/>
      </is>
    </nc>
  </rcc>
  <rcc rId="648" sId="1">
    <nc r="B256" t="inlineStr">
      <is>
        <t>用有限元法计算永磁电机磁场</t>
        <phoneticPr fontId="0" type="noConversion"/>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9" sId="1" eol="1" ref="A257:XFD257" action="insertRow"/>
  <rcc rId="650" sId="1">
    <nc r="A257" t="inlineStr">
      <is>
        <t>Magnetic materials and 3D finite element modeling</t>
        <phoneticPr fontId="0" type="noConversion"/>
      </is>
    </nc>
  </rcc>
  <rcv guid="{D32DDA5F-3CB1-453E-AFB5-077E8E2B0FFC}" action="delete"/>
  <rdn rId="0" localSheetId="1" customView="1" name="Z_D32DDA5F_3CB1_453E_AFB5_077E8E2B0FFC_.wvu.FilterData" hidden="1" oldHidden="1">
    <formula>'Q&amp;A'!$A$196:$C$196</formula>
    <oldFormula>'Q&amp;A'!$A$196:$C$196</oldFormula>
  </rdn>
  <rcv guid="{D32DDA5F-3CB1-453E-AFB5-077E8E2B0FFC}"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2" sId="1">
    <nc r="B257" t="inlineStr">
      <is>
        <t>小木虫上悬赏找到了！！！</t>
        <phoneticPr fontId="0"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3" sId="1" eol="1" ref="A258:XFD258" action="insertRow"/>
  <rcc rId="654" sId="1" odxf="1" dxf="1" numFmtId="19">
    <nc r="A258">
      <v>42695</v>
    </nc>
    <odxf>
      <numFmt numFmtId="0" formatCode="General"/>
    </odxf>
    <ndxf>
      <numFmt numFmtId="19" formatCode="yyyy/m/d"/>
    </ndxf>
  </rcc>
  <rfmt sheetId="1" sqref="A258:XFD258">
    <dxf>
      <font>
        <b/>
        <i val="0"/>
        <strike val="0"/>
        <condense val="0"/>
        <extend val="0"/>
        <outline val="0"/>
        <shadow val="0"/>
        <u val="none"/>
        <vertAlign val="baseline"/>
        <sz val="14"/>
        <color auto="1"/>
        <name val="宋体"/>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55" sId="1" eol="1" ref="A259:XFD259" action="insertRow"/>
  <rcc rId="656" sId="1">
    <nc r="A259" t="inlineStr">
      <is>
        <t>MS Project:怎么在甘特图里面现实任务名称?</t>
        <phoneticPr fontId="0" type="noConversion"/>
      </is>
    </nc>
  </rcc>
  <rcc rId="657" sId="1">
    <nc r="B259" t="inlineStr">
      <is>
        <t>在甘特图视图中，单击“格式”&gt;“条形图样式”。</t>
        <phoneticPr fontId="0"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 sId="1">
    <oc r="B259" t="inlineStr">
      <is>
        <t>在甘特图视图中，单击“格式”&gt;“条形图样式”。</t>
        <phoneticPr fontId="0" type="noConversion"/>
      </is>
    </oc>
    <nc r="B259" t="inlineStr">
      <is>
        <t>在甘特图视图中，单击“格式”&gt;“条形图样式”。Formats</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9" sId="1" eol="1" ref="A260:XFD260" action="insertRow"/>
  <rcc rId="660" sId="1">
    <nc r="A260" t="inlineStr">
      <is>
        <t>FLUX 怎么查看某一点的A值？</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8" sId="1">
    <nc r="B232" t="inlineStr">
      <is>
        <t>不介意</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1" sId="1" eol="1" ref="A261:XFD261" action="insertRow"/>
  <rcc rId="662" sId="1">
    <nc r="A261" t="inlineStr">
      <is>
        <t>comsol下面的那几个磁场研究是什么区别？</t>
        <phoneticPr fontId="0"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3" sId="1" eol="1" ref="A262:XFD262" action="insertRow"/>
  <rcc rId="664" sId="1" odxf="1" dxf="1" numFmtId="19">
    <nc r="A262">
      <v>42696</v>
    </nc>
    <odxf>
      <numFmt numFmtId="0" formatCode="General"/>
    </odxf>
    <ndxf>
      <numFmt numFmtId="19" formatCode="yyyy/m/d"/>
    </ndxf>
  </rcc>
  <rfmt sheetId="1" sqref="A262:XFD262">
    <dxf>
      <font>
        <b/>
        <i val="0"/>
        <strike val="0"/>
        <condense val="0"/>
        <extend val="0"/>
        <outline val="0"/>
        <shadow val="0"/>
        <u val="none"/>
        <vertAlign val="baseline"/>
        <sz val="14"/>
        <color auto="1"/>
        <name val="宋体"/>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65" sId="1" eol="1" ref="A263:XFD263" action="insertRow"/>
  <rcc rId="666" sId="1">
    <nc r="A263" t="inlineStr">
      <is>
        <t>FEMM使用的基函数并不是线性的，所以不应该直接照搬它的永磁代码啊。</t>
        <phoneticPr fontId="0" type="noConversion"/>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7" sId="1" eol="1" ref="A264:XFD264" action="insertRow"/>
  <rcc rId="668" sId="1">
    <nc r="A264" t="inlineStr">
      <is>
        <t>调试FEMM的代码。</t>
        <phoneticPr fontId="0" type="noConversion"/>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9" sId="1" eol="1" ref="A265:XFD265" action="insertRow"/>
  <rcc rId="670" sId="1" odxf="1" dxf="1" numFmtId="19">
    <nc r="A265">
      <v>42697</v>
    </nc>
    <odxf>
      <numFmt numFmtId="0" formatCode="General"/>
    </odxf>
    <ndxf>
      <numFmt numFmtId="19" formatCode="yyyy/m/d"/>
    </ndxf>
  </rcc>
  <rfmt sheetId="1" sqref="A265:XFD265">
    <dxf>
      <font>
        <b/>
        <i val="0"/>
        <strike val="0"/>
        <condense val="0"/>
        <extend val="0"/>
        <outline val="0"/>
        <shadow val="0"/>
        <u val="none"/>
        <vertAlign val="baseline"/>
        <sz val="14"/>
        <color auto="1"/>
        <name val="宋体"/>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71" sId="1" eol="1" ref="A266:XFD266" action="insertRow"/>
  <rcc rId="672" sId="1">
    <nc r="A266" t="inlineStr">
      <is>
        <t>SDI boundaries</t>
        <phoneticPr fontId="0" type="noConversion"/>
      </is>
    </nc>
  </rcc>
  <rcv guid="{D32DDA5F-3CB1-453E-AFB5-077E8E2B0FFC}" action="delete"/>
  <rdn rId="0" localSheetId="1" customView="1" name="Z_D32DDA5F_3CB1_453E_AFB5_077E8E2B0FFC_.wvu.FilterData" hidden="1" oldHidden="1">
    <formula>'Q&amp;A'!$A$196:$C$196</formula>
    <oldFormula>'Q&amp;A'!$A$196:$C$196</oldFormula>
  </rdn>
  <rcv guid="{D32DDA5F-3CB1-453E-AFB5-077E8E2B0FFC}"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4" sId="1" eol="1" ref="A267:XFD267" action="insertRow"/>
  <rcc rId="675" sId="1">
    <nc r="A267" t="inlineStr">
      <is>
        <t>查看view result的代码</t>
        <phoneticPr fontId="0"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1" eol="1" ref="A268:XFD268" action="insertRow"/>
  <rcc rId="677" sId="1">
    <nc r="A268" t="inlineStr">
      <is>
        <t>// need this loop to avoid singularities.  This just puts something
  // on the main diagonal of nodes that are on the r=0 line.
  // The program later sets these nodes to zero, but it's good to
  // for scaling reasons to grab entries from the neighboring diagonals
  // rather than just setting these entries to 1 or something....
  for(j=0;j&lt;3;j++)
   if (rn[j]&lt;1.e-06) Mx[j][j]+=Mx[0][0]+Mx[1][1]+Mx[2][2];</t>
        <phoneticPr fontId="0" type="noConversion"/>
      </is>
    </nc>
  </rcc>
  <rrc rId="678" sId="1" eol="1" ref="A269:XFD269" action="insertRow"/>
  <rcc rId="679" sId="1">
    <nc r="A269" t="inlineStr">
      <is>
        <t>突然想到了一个好主意，利用typora，然后建立新的跟踪模板。</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80" sId="1" eol="1" ref="A270:XFD270" action="insertRow"/>
  <rcc rId="681" sId="1">
    <nc r="A270" t="inlineStr">
      <is>
        <t>pandoc</t>
        <phoneticPr fontId="0"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 sId="1">
    <oc r="A266" t="inlineStr">
      <is>
        <t>SDI boundaries</t>
        <phoneticPr fontId="0" type="noConversion"/>
      </is>
    </oc>
    <nc r="A266" t="inlineStr">
      <is>
        <t>SDI boundaries</t>
        <phoneticPr fontId="0" type="noConversion"/>
      </is>
    </nc>
  </rcc>
  <rcc rId="683" sId="1">
    <oc r="A268" t="inlineStr">
      <is>
        <t>// need this loop to avoid singularities.  This just puts something
  // on the main diagonal of nodes that are on the r=0 line.
  // The program later sets these nodes to zero, but it's good to
  // for scaling reasons to grab entries from the neighboring diagonals
  // rather than just setting these entries to 1 or something....
  for(j=0;j&lt;3;j++)
   if (rn[j]&lt;1.e-06) Mx[j][j]+=Mx[0][0]+Mx[1][1]+Mx[2][2];</t>
        <phoneticPr fontId="0" type="noConversion"/>
      </is>
    </oc>
    <nc r="A268" t="inlineStr">
      <is>
        <t>// need this loop to avoid singularities.  This just puts something
  // on the main diagonal of nodes that are on the r=0 line.
  // The program later sets these nodes to zero, but it's good to
  // for scaling reasons to grab entries from the neighboring diagonals
  // rather than just setting these entries to 1 or something....
  for(j=0;j&lt;3;j++)
   if (rn[j]&lt;1.e-06) Mx[j][j]+=Mx[0][0]+Mx[1][1]+Mx[2][2];</t>
        <phoneticPr fontId="0"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84" sId="1" eol="1" ref="A271:XFD271" action="insertRow"/>
  <rcc rId="685" sId="1" odxf="1" dxf="1" numFmtId="19">
    <nc r="A271">
      <v>42698</v>
    </nc>
    <odxf>
      <numFmt numFmtId="0" formatCode="General"/>
    </odxf>
    <ndxf>
      <numFmt numFmtId="19" formatCode="yyyy/m/d"/>
    </ndxf>
  </rcc>
  <rfmt sheetId="1" sqref="A271:XFD27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86" sId="1" eol="1" ref="A272:XFD272" action="insertRow"/>
  <rcc rId="687" sId="1">
    <nc r="A272" t="inlineStr">
      <is>
        <t>在ubuntu下面安装了java</t>
        <phoneticPr fontId="0" type="noConversion"/>
      </is>
    </nc>
  </rcc>
  <rcc rId="688" sId="1">
    <nc r="B272" t="inlineStr">
      <is>
        <t>就是直接从Java官网下载安装包，然后解压，拷贝到一个目录，然后设置一下JAVA_HOME和CLASSPATH，就可以了。</t>
        <phoneticPr fontId="0" type="noConversion"/>
      </is>
    </nc>
  </rcc>
  <rrc rId="689" sId="1" eol="1" ref="A273:XFD273" action="insertRow"/>
  <rcc rId="690" sId="1">
    <nc r="A273" t="inlineStr">
      <is>
        <t>在ubuntu下面安装了smartgit，和另外一个Git。。感觉还好，总比单纯的命令强很多了。</t>
        <phoneticPr fontId="0" type="noConversion"/>
      </is>
    </nc>
  </rcc>
  <rrc rId="691" sId="1" eol="1" ref="A274:XFD274" action="insertRow"/>
  <rcc rId="692" sId="1">
    <nc r="A274" t="inlineStr">
      <is>
        <t>准备安装COMSOL linux，但是没有安装成功啊，说是缺少libwebgtk和什么LSB内核，不知道什么原因，暂时放弃。</t>
        <phoneticPr fontId="0" type="noConversion"/>
      </is>
    </nc>
  </rcc>
  <rcv guid="{D32DDA5F-3CB1-453E-AFB5-077E8E2B0FFC}" action="delete"/>
  <rdn rId="0" localSheetId="1" customView="1" name="Z_D32DDA5F_3CB1_453E_AFB5_077E8E2B0FFC_.wvu.FilterData" hidden="1" oldHidden="1">
    <formula>'Q&amp;A'!$A$196:$C$196</formula>
    <oldFormula>'Q&amp;A'!$A$196:$C$196</oldFormula>
  </rdn>
  <rcv guid="{D32DDA5F-3CB1-453E-AFB5-077E8E2B0FFC}"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4" sId="1" eol="1" ref="A275:XFD275" action="insertRow"/>
  <rcc rId="695" sId="1">
    <nc r="A275" t="inlineStr">
      <is>
        <t>在ubuntu上面安装typora，结果那个下载命令不好使，在网上找到了一个下载链接，正在下载。</t>
        <phoneticPr fontId="0" type="noConversion"/>
      </is>
    </nc>
  </rcc>
  <rrc rId="696" sId="1" eol="1" ref="A276:XFD276" action="insertRow"/>
  <rcc rId="697" sId="1">
    <nc r="A276" t="inlineStr">
      <is>
        <t>在ubuntu上安装了一个下载工具，uget和aria2，安装很方便，按照官网照着做就很容易。</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89" sId="1" eol="1" ref="A233:XFD233" action="insertRow"/>
  <rcc rId="590" sId="1">
    <nc r="A233" t="inlineStr">
      <is>
        <t>添加永磁之后，程序需要哪些修改？</t>
        <phoneticPr fontId="0" type="noConversion"/>
      </is>
    </nc>
  </rcc>
  <rfmt sheetId="1" sqref="B233">
    <dxf>
      <alignment horizontal="left"/>
    </dxf>
  </rfmt>
  <rcc rId="591" sId="1">
    <nc r="B233" t="inlineStr">
      <is>
        <t>1.几何模型发生了变化，之前的变化不一样了，新增加了永磁区域，最好是能够新建几个变量标识这几个区域，这样后面的程序就不用改了；
2.单元装配方面，主要需要修改的是右侧，需要添加永磁激励；</t>
        <phoneticPr fontId="0" type="noConversion"/>
      </is>
    </nc>
  </rcc>
  <rrc rId="592" sId="1" eol="1" ref="A234:XFD234" action="insertRow"/>
  <rcc rId="593" sId="1">
    <nc r="A234" t="inlineStr">
      <is>
        <t>两本书里讲的静磁场的单元装配公式不一样。</t>
        <phoneticPr fontId="0" type="noConversion"/>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98" sId="1" eol="1" ref="A277:XFD277" action="insertRow"/>
  <rcc rId="699" sId="1">
    <nc r="A277" t="inlineStr">
      <is>
        <t>git clone 了tortoisegit的源代码，准备研究研究，呵呵</t>
        <phoneticPr fontId="0" type="noConversion"/>
      </is>
    </nc>
  </rcc>
  <rrc rId="700" sId="1" eol="1" ref="A278:XFD278" action="insertRow"/>
  <rcc rId="701" sId="1">
    <nc r="A278" t="inlineStr">
      <is>
        <t>研究了安装libwebgtk，没有搞明白，</t>
        <phoneticPr fontId="0" type="noConversion"/>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 sId="1">
    <nc r="B278" t="inlineStr">
      <is>
        <t>sudo apt-get install libwebkitgtk-1.0.0</t>
        <phoneticPr fontId="0" type="noConversion"/>
      </is>
    </nc>
  </rcc>
  <rcc rId="703" sId="1">
    <nc r="B275" t="inlineStr">
      <is>
        <t>https://typora.io/linux/typora_0.9.22_amd64.deb</t>
        <phoneticPr fontId="0"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4" sId="1">
    <nc r="B274" t="inlineStr">
      <is>
        <t>sudo apt-get install lsb-core</t>
        <phoneticPr fontId="0"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5" sId="1">
    <oc r="A278" t="inlineStr">
      <is>
        <t>研究了安装libwebgtk，没有搞明白，</t>
        <phoneticPr fontId="0" type="noConversion"/>
      </is>
    </oc>
    <nc r="A278" t="inlineStr">
      <is>
        <t>研究了安装libwebkitgtk，没有搞明白，</t>
        <phoneticPr fontId="0"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6" sId="1">
    <nc r="B273" t="inlineStr">
      <is>
        <t>自己解决不了的问题让别人去解决。</t>
        <phoneticPr fontId="0" type="noConversion"/>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07" sId="1" eol="1" ref="A279:XFD279" action="insertRow"/>
  <rcc rId="708" sId="1">
    <nc r="A279" t="inlineStr">
      <is>
        <t>感觉电流、磁化强度啥的，跟形函数也没有什么关系啊。</t>
        <phoneticPr fontId="0"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09" sId="1" eol="1" ref="A280:XFD280" action="insertRow"/>
  <rcc rId="710" sId="1">
    <nc r="A280" t="inlineStr">
      <is>
        <t>FEMM里面单元矩阵为啥会有xy两个呢？我猜他把一个给拆分了，之前确实B是由Bx和By两个分量组合的。</t>
        <phoneticPr fontId="0"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1" sId="1" eol="1" ref="A281:XFD281" action="insertRow"/>
  <rcc rId="712" sId="1">
    <nc r="A281" t="inlineStr">
      <is>
        <t>FEMM当中Hc处理的部分，平面的和轴对称的是2倍的关系，应该是乘以2pi的缘故吧，所以应该没错啊。</t>
        <phoneticPr fontId="0" type="noConversion"/>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3" sId="1" eol="1" ref="A282:XFD282" action="insertRow"/>
  <rcc rId="714" sId="1" odxf="1" dxf="1" numFmtId="19">
    <nc r="A282">
      <v>42699</v>
    </nc>
    <odxf>
      <numFmt numFmtId="0" formatCode="General"/>
    </odxf>
    <ndxf>
      <numFmt numFmtId="19" formatCode="yyyy/m/d"/>
    </ndxf>
  </rcc>
  <rfmt sheetId="1" sqref="A282:XFD282">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715" sId="1" eol="1" ref="A283:XFD283" action="insertRow"/>
  <rcc rId="716" sId="1">
    <nc r="A283" t="inlineStr">
      <is>
        <t>我还是试试superlumt在Windows下编译能不能吧。</t>
        <phoneticPr fontId="0" type="noConversion"/>
      </is>
    </nc>
  </rcc>
  <rcv guid="{D32DDA5F-3CB1-453E-AFB5-077E8E2B0FFC}" action="delete"/>
  <rdn rId="0" localSheetId="1" customView="1" name="Z_D32DDA5F_3CB1_453E_AFB5_077E8E2B0FFC_.wvu.FilterData" hidden="1" oldHidden="1">
    <formula>'Q&amp;A'!$A$196:$C$196</formula>
    <oldFormula>'Q&amp;A'!$A$196:$C$196</oldFormula>
  </rdn>
  <rcv guid="{D32DDA5F-3CB1-453E-AFB5-077E8E2B0FFC}"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
    <nc r="B283" t="inlineStr">
      <is>
        <t>Further remarks on SuperLU_MT Windows compilation:
On Cygwin, both Pthread and OpenMP versions can be compiled without trouble, just like on linux.
MinGW works with both Pthread and OpenMP, too. But for MinGW users, they have to enter each directory (SRC, CBLAS, EXAMPLE, etc) and run mingw32-make separately. It is not easy to get the highest level Makefile work with MinGW.
Visual Studio only works with the OpenMP version. 
The user needs to define the macro __OPENMP by editing the property of the VS project.</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4" sId="1">
    <nc r="C226" t="inlineStr">
      <is>
        <t xml:space="preserve">    </t>
        <phoneticPr fontId="0" type="noConversion"/>
      </is>
    </nc>
  </rcc>
  <rrc rId="595" sId="1" eol="1" ref="A235:XFD235" action="insertRow"/>
  <rcc rId="596" sId="1">
    <nc r="A235" t="inlineStr">
      <is>
        <t>永磁周围有线圈的话，会被充磁和退磁？线圈去掉之后，又可以恢复？</t>
        <phoneticPr fontId="0" type="noConversion"/>
      </is>
    </nc>
  </rcc>
  <rcc rId="597" sId="1">
    <nc r="B235" t="inlineStr">
      <is>
        <t>如果是的话，如何通过公式来表达这个关系式？</t>
        <phoneticPr fontId="0" type="noConversion"/>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9" sId="1" eol="1" ref="A284:XFD284" action="insertRow"/>
  <rcc rId="720" sId="1">
    <nc r="A284" t="inlineStr">
      <is>
        <t>win7下编译superlumt3.1</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21" sId="1" eol="1" ref="A285:XFD285" action="insertRow"/>
  <rcc rId="722" sId="1">
    <nc r="A285" t="inlineStr">
      <is>
        <t>应该生成动态库还是静态库？</t>
        <phoneticPr fontId="0" type="noConversion"/>
      </is>
    </nc>
  </rcc>
  <rcc rId="723" sId="1">
    <nc r="B285" t="inlineStr">
      <is>
        <t>静态库在程序编译时会被连接到目标代码中，程序运行时将不再需要该静态库。
动态库在程序编译时并不会被连接到目标代码中，而是在程序运行是才被载入，因此在程序运行时还需要动态库存在。</t>
        <phoneticPr fontId="0" type="noConversion"/>
      </is>
    </nc>
  </rcc>
  <rrc rId="724" sId="1" eol="1" ref="A286:XFD286" action="insertRow"/>
  <rcc rId="725" sId="1">
    <nc r="A286" t="inlineStr">
      <is>
        <t>visual studio打开错误列表</t>
        <phoneticPr fontId="0" type="noConversion"/>
      </is>
    </nc>
  </rcc>
  <rcc rId="726" sId="1">
    <nc r="B286" t="inlineStr">
      <is>
        <t>视图</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27" sId="1" eol="1" ref="A287:XFD287" action="insertRow"/>
  <rcc rId="728" sId="1">
    <nc r="A287" t="inlineStr">
      <is>
        <t>Visual Studio 项目中添加include, lib, dll库文件（*.h,*.lib,*.dll）
应用程序使用外部库时需要进行加载，两种库的加载本质上都是一样：提供功能和功能的定义。vs2005 c++ 项目设置外部库方法如下：
1. 添加编译所需要（依赖）的 lib 文件
     在“项目-&gt;属性-&gt;配置属性-&gt;连接器-&gt;输入-&gt;附加依赖项”里填写“winsock.lib”，多个 lib 以空格隔开。等同于“#pragma comment(lib, "*.lib") ”语句。
2. 添加库（libs）文件目录
     方法 1：项目-&gt;属性-&gt;配置属性-&gt;连接器-&gt;常规-&gt;附加库目录”
     方法 2：[菜单]“工具-&gt;选项-&gt;项目和解决方案-&gt;c++ 目录”，选择对应平台，然后添加所需“库文件”目录
     这个设置类似于设置环境变量，主要是为程序设置搜索的库目录，真正进行库加载还需要进行第一种设置！
3. 添加包含（include）文件目录
     方法 1：“项目-&gt;属性-&gt;配置属性-&gt;c/c++-&gt;常规-&gt;附加包含目录”
     方法 2：[菜单]“工具-&gt;选项-&gt;项目和解决方案-&gt;c++ 目录”，添加所需“包括文件”目录
     方法2类似于设置环境变量。
4. 导入库（import）
    在“项目-&gt;属性-&gt;配置属性-&gt;连接器-&gt;高级-&gt;导入库”填写需要生成的导入库
相对路径的设置
     在VS的工程中常常要设置头文件的包含路径，当然你可以使用绝对路径，但是如果你这样设置了你只能在你自己的机器上运行该工程；如果其他人拷贝你的工程到其他机器上就可能无法运行，这个是因为你在建工程时可能把工程放在了E:盘，但是其他人可能会把工程放在其他根目录下，这样会导致找不到头文件问题。
对于新手，在设置绝对路径时往往会犯浑，他们不清楚这里的“相对”究竟是以什么位置为起点。其实这里的相对路径就是相当于工程文件（XXXX.vcproj）为起点零计算出的能找到包含所需头文件（也就是找包含所需头文件的include目录）的路径。
例如你的工程文件（Count.vcproj）所在目录路径为：
E:\projects\Count\Count\Count.vcproj
该工程需要包含一个图片参数，该图片所在路径如下：
E:\projects\Count\pic\pic01.jpg
这里程序中的相对路径设置如下：
..\\pic\\pic02.jpg
程序代码中的参数路径设置时要用双斜线：
例如：
#include "..\TestLib\lib.h"
#pragma comment(lib,"..\\debug\\TestLib.lib");</t>
        <phoneticPr fontId="0" type="noConversion"/>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29" sId="1" eol="1" ref="A288:XFD288" action="insertRow"/>
  <rcc rId="730" sId="1">
    <nc r="A288" t="inlineStr">
      <is>
        <t>程序怎么知道使用那个dll啊</t>
        <phoneticPr fontId="0" type="noConversion"/>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 sId="1" eol="1" ref="A289:XFD289" action="insertRow"/>
  <rcc rId="732" sId="1">
    <nc r="A289" t="inlineStr">
      <is>
        <t>自己写的函数名与链接库里的函数名冲突了怎么办哪？</t>
        <phoneticPr fontId="0"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3" sId="1" eol="1" ref="A290:XFD290" action="insertRow"/>
  <rcc rId="734" sId="1">
    <nc r="A290" t="inlineStr">
      <is>
        <t>（1）将SuperLU\SRC路径添加到C++\Additional Include Directories中；
（2）再把路径D:\vs2010\MyProject\example_for _c++\下建的工程SuperLU\Release(此路径下包含文件SuperLu.lib)和路径D:\vs2010\MyProject\example_for _c++\下建的工程BLAS\Relese(此路径下包含文件BLAS.lib)添加到Linker-&gt;General-&gt;Additional Library Directories下；
（3）将SuperLU.lib和BLAS.lib添加到Linker-&gt;Input-&gt;Additional Dependencies。</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5" sId="1" eol="1" ref="A291:XFD291" action="insertRow"/>
  <rcc rId="736" sId="1" odxf="1" dxf="1" numFmtId="19">
    <nc r="A291">
      <v>42701</v>
    </nc>
    <odxf>
      <numFmt numFmtId="0" formatCode="General"/>
    </odxf>
    <ndxf>
      <numFmt numFmtId="19" formatCode="yyyy/m/d"/>
    </ndxf>
  </rcc>
  <rfmt sheetId="1" sqref="A291:XFD29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737" sId="1" eol="1" ref="A292:XFD292" action="insertRow"/>
  <rcc rId="738" sId="1">
    <nc r="A292" t="inlineStr">
      <is>
        <t>怎样求有限元内任一点的值？</t>
        <phoneticPr fontId="0" type="noConversion"/>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9" sId="1" eol="1" ref="A293:XFD293" action="insertRow"/>
  <rcc rId="740" sId="1">
    <nc r="A293" t="inlineStr">
      <is>
        <t>superLUMT的Windows版本编译通过了。</t>
        <phoneticPr fontId="0"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1" sId="1" eol="1" ref="A294:XFD294" action="insertRow"/>
  <rcc rId="742" sId="1">
    <nc r="A294" t="inlineStr">
      <is>
        <t>我之前在ubuntu下面编译的时候记得改了很多东西啊。</t>
        <phoneticPr fontId="0" type="noConversion"/>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3" sId="1" eol="1" ref="A295:XFD295" action="insertRow"/>
  <rcc rId="744" sId="1">
    <nc r="A295" t="inlineStr">
      <is>
        <t>Generate import library (0.2.10 and after version)
OpenBLAS already generated the import library "libopenblas.dll.a" for "libopenblas.dll".
Use OpenBLAS .dll library in Visual Studio
Copy the import library (before 0.2.10: "OPENBLAS_TOP_DIR/exports/libopenblas.lib", 0.2.10 and after: "OPENBLAS_TOP_DIR/libopenblas.dll.a") and .dll library "libopenblas.dll" into the same folder(The folder of your project that is going to use the BLAS library. You may need to add the libopenblas.dll.a to the linker input list: properties-&gt;Linker-&gt;Input).
Please follow the documentation about using third-party .dll libraries in MS Visual Studio 2008 or 2010. Make sure to link against a library for the correct architecture. For example, you may receive an error such as "The application was unable to start correctly (0xc00007b)" which typically indicates a mismatch between 32/64-bit libraries.</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 sId="1" eol="1" ref="A236:XFD236" action="insertRow"/>
  <rcc rId="599" sId="1" odxf="1" dxf="1" numFmtId="19">
    <nc r="A236">
      <v>42684</v>
    </nc>
    <odxf>
      <numFmt numFmtId="0" formatCode="General"/>
    </odxf>
    <ndxf>
      <numFmt numFmtId="19" formatCode="yyyy/m/d"/>
    </ndxf>
  </rcc>
  <rfmt sheetId="1" sqref="A236:XFD236">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600" sId="1" eol="1" ref="A237:XFD237" action="insertRow"/>
  <rcc rId="601" sId="1">
    <nc r="A237" t="inlineStr">
      <is>
        <t>磁化强度矢量M</t>
        <phoneticPr fontId="0" type="noConversion"/>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45" sId="1" eol="1" ref="A296:XFD296" action="insertRow"/>
  <rcc rId="746" sId="1" odxf="1" dxf="1" numFmtId="19">
    <nc r="A296">
      <v>42702</v>
    </nc>
    <odxf>
      <numFmt numFmtId="0" formatCode="General"/>
    </odxf>
    <ndxf>
      <numFmt numFmtId="19" formatCode="yyyy/m/d"/>
    </ndxf>
  </rcc>
  <rfmt sheetId="1" sqref="A296:XFD296">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747" sId="1" eol="1" ref="A297:XFD297" action="insertRow"/>
  <rcc rId="748" sId="1">
    <nc r="A297" t="inlineStr">
      <is>
        <t>qt产生的变量QTDIR是在一个.user的文件里保存着的</t>
        <phoneticPr fontId="0"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9" sId="1">
    <oc r="A297" t="inlineStr">
      <is>
        <t>qt产生的变量QTDIR是在一个.user的文件里保存着的</t>
        <phoneticPr fontId="0" type="noConversion"/>
      </is>
    </oc>
    <nc r="A297" t="inlineStr">
      <is>
        <t>qt产生的变量QTDIR是在一个.user的文件里保存着的，这个是QT生成的。</t>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50" sId="1" eol="1" ref="A298:XFD298" action="insertRow"/>
  <rcc rId="751" sId="1">
    <nc r="A298" t="inlineStr">
      <is>
        <t>C1083: Cannot open include file: 'stddef.h': No such file or directory</t>
        <phoneticPr fontId="0" type="noConversion"/>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52" sId="1" eol="1" ref="A299:XFD299" action="insertRow"/>
  <rcc rId="753" sId="1" odxf="1" dxf="1" numFmtId="19">
    <nc r="A299">
      <v>42703</v>
    </nc>
    <odxf>
      <numFmt numFmtId="0" formatCode="General"/>
    </odxf>
    <ndxf>
      <numFmt numFmtId="19" formatCode="yyyy/m/d"/>
    </ndxf>
  </rcc>
  <rfmt sheetId="1" sqref="A299:XFD299">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754" sId="1" eol="1" ref="A300:XFD300" action="insertRow"/>
  <rcc rId="755" sId="1">
    <nc r="A300" t="inlineStr">
      <is>
        <t>搜索Br，得到那个位置</t>
        <phoneticPr fontId="0" type="noConversion"/>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6" sId="1" xfDxf="1" dxf="1">
    <nc r="B300" t="inlineStr">
      <is>
        <t>void CFemmviewView::DisplayPointProperties(double px, double py)</t>
      </is>
    </nc>
    <ndxf>
      <font>
        <name val="方正报宋简体"/>
        <family val="3"/>
        <charset val="134"/>
        <scheme val="none"/>
      </font>
      <alignment horizontal="center" wrapText="1"/>
    </ndxf>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57" sId="1" eol="1" ref="A301:XFD301" action="insertRow"/>
  <rcc rId="758" sId="1">
    <nc r="A301" t="inlineStr">
      <is>
        <t>MATLAB当中似乎没有&amp;&amp;和||，只有&amp;和|</t>
        <phoneticPr fontId="0" type="noConversion"/>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59" sId="1" eol="1" ref="A302:XFD302" action="insertRow"/>
  <rcc rId="760" sId="1">
    <nc r="A302" t="inlineStr">
      <is>
        <t>求解出来的东西为什么不对称？</t>
        <phoneticPr fontId="0"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1" sId="1">
    <nc r="B302" t="inlineStr">
      <is>
        <t>模型不对称？？？</t>
        <phoneticPr fontId="0"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2" sId="1">
    <oc r="B302" t="inlineStr">
      <is>
        <t>模型不对称？？？</t>
        <phoneticPr fontId="0" type="noConversion"/>
      </is>
    </oc>
    <nc r="B302" t="inlineStr">
      <is>
        <t>模型不对称？？？模型不对称啊，这个模型不是特别的上下对称，所以。。。</t>
        <phoneticPr fontId="0" type="noConversion"/>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63" sId="1" eol="1" ref="A303:XFD303" action="insertRow"/>
  <rcc rId="764" sId="1">
    <nc r="A303" t="inlineStr">
      <is>
        <t>FEMM在reference部分提到了！！！</t>
        <phoneticPr fontId="0" type="noConversion"/>
      </is>
    </nc>
  </rcc>
  <rcc rId="765" sId="1">
    <nc r="B303" t="inlineStr">
      <is>
        <t>reference在附录前面。</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2" sId="1" eol="1" ref="A238:XFD238" action="insertRow"/>
  <rcc rId="603" sId="1">
    <nc r="A238" t="inlineStr">
      <is>
        <t>HB曲线和HM曲线一样吗？</t>
        <phoneticPr fontId="0" type="noConversion"/>
      </is>
    </nc>
  </rcc>
  <rrc rId="604" sId="1" eol="1" ref="A239:XFD239" action="insertRow"/>
  <rcc rId="605" sId="1">
    <nc r="A239" t="inlineStr">
      <is>
        <t>线圈产生的磁场会对永磁有什么影响吗？</t>
        <phoneticPr fontId="0" type="noConversion"/>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6" sId="1">
    <oc r="B303" t="inlineStr">
      <is>
        <t>reference在附录前面。</t>
        <phoneticPr fontId="0" type="noConversion"/>
      </is>
    </oc>
    <nc r="B303" t="inlineStr">
      <is>
        <t>reference在附录前面。他参考的文献我看到过，但是没有仔细看啊。</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67" sId="1" eol="1" ref="A304:XFD304" action="insertRow"/>
  <rcc rId="768" sId="1">
    <nc r="A304" t="inlineStr">
      <is>
        <t>MATLAB里面怎么画半圆区域里面的等高线？</t>
        <phoneticPr fontId="0" type="noConversion"/>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69" sId="1" eol="1" ref="A305:XFD305" action="insertRow"/>
  <rcc rId="770" sId="1">
    <nc r="A305" t="inlineStr">
      <is>
        <t>FEMM当中miu0这部分并没有拿进去迭代计算，而是提取出来，最后才进行处理。</t>
        <phoneticPr fontId="0" type="noConversion"/>
      </is>
    </nc>
  </rcc>
  <rrc rId="771" sId="1" eol="1" ref="A306:XFD306" action="insertRow"/>
  <rcc rId="772" sId="1">
    <nc r="A306" t="inlineStr">
      <is>
        <t>轴对称的情况，如果要画等高线的话，就要进行处理。</t>
        <phoneticPr fontId="0" type="noConversion"/>
      </is>
    </nc>
  </rcc>
  <rcc rId="773" sId="1">
    <nc r="B306" t="inlineStr">
      <is>
        <t>for (i = 0; i &lt; NumNodes; i++) {
  L.b[i] = L.V[i] * c;
  L.b[i] *= (meshnode[i].x*0.01 * 2 * PI);
 }</t>
        <phoneticPr fontId="0" type="noConversion"/>
      </is>
    </nc>
  </rcc>
  <rfmt sheetId="1" sqref="B306">
    <dxf>
      <alignment horizontal="left"/>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4" sId="1" eol="1" ref="A307:XFD307" action="insertRow"/>
  <rcc rId="775" sId="1">
    <nc r="A307" t="inlineStr">
      <is>
        <t>如何计算Contour？？</t>
        <phoneticPr fontId="0" type="noConversion"/>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6" sId="1" eol="1" ref="A308:XFD308" action="insertRow"/>
  <rcc rId="777" sId="1">
    <nc r="A308" t="inlineStr">
      <is>
        <t>解决了二分法查找的bug</t>
        <phoneticPr fontId="0" type="noConversion"/>
      </is>
    </nc>
  </rcc>
  <rcc rId="778" sId="1">
    <nc r="B308" t="inlineStr">
      <is>
        <t>原因在于没有很好的处理开端和结束的索引情况。</t>
        <phoneticPr fontId="0" type="noConversion"/>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9" sId="1" eol="1" ref="A309:XFD309" action="insertRow"/>
  <rcc rId="780" sId="1" odxf="1" dxf="1" numFmtId="19">
    <nc r="A309">
      <v>42704</v>
    </nc>
    <odxf>
      <numFmt numFmtId="0" formatCode="General"/>
    </odxf>
    <ndxf>
      <numFmt numFmtId="19" formatCode="yyyy/m/d"/>
    </ndxf>
  </rcc>
  <rfmt sheetId="1" sqref="A309:XFD309">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81" sId="1" eol="1" ref="A310:XFD310" action="insertRow"/>
  <rcc rId="782" sId="1">
    <nc r="A310" t="inlineStr">
      <is>
        <t>自己写一个针对有限元插值的contour函数</t>
        <phoneticPr fontId="0" type="noConversion"/>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83" sId="1" eol="1" ref="A311:XFD311" action="insertRow"/>
  <rcc rId="784" sId="1">
    <nc r="A311" t="inlineStr">
      <is>
        <t>已经成功将程序移植到了Windows</t>
        <phoneticPr fontId="0" type="noConversion"/>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11:XFD311">
    <dxf>
      <fill>
        <patternFill patternType="solid">
          <bgColor rgb="FF00B050"/>
        </patternFill>
      </fill>
    </dxf>
  </rfmt>
  <rfmt sheetId="1" sqref="A308:XFD308">
    <dxf>
      <fill>
        <patternFill patternType="solid">
          <bgColor rgb="FF00B050"/>
        </patternFill>
      </fill>
    </dxf>
  </rfmt>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5" sId="1">
    <nc r="B297" t="inlineStr">
      <is>
        <t>如果编译的时候找不到qt的相关路径，看看.user文件当中有没有qtdir这个变量，没有的话把它加上。</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6" sId="1" eol="1" ref="A240:XFD240" action="insertRow"/>
  <rcc rId="607" sId="1">
    <nc r="A240" t="inlineStr">
      <is>
        <t>牛顿迭代法真的是计算雅可比矩阵啊</t>
        <phoneticPr fontId="0" type="noConversion"/>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86" sId="1" eol="1" ref="A312:XFD312" action="insertRow"/>
  <rcc rId="787" sId="1" odxf="1" dxf="1" numFmtId="19">
    <nc r="A312">
      <v>42705</v>
    </nc>
    <odxf>
      <numFmt numFmtId="0" formatCode="General"/>
    </odxf>
    <ndxf>
      <numFmt numFmtId="19" formatCode="yyyy/m/d"/>
    </ndxf>
  </rcc>
  <rfmt sheetId="1" sqref="A312:XFD312">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88" sId="1" eol="1" ref="A313:XFD313" action="insertRow"/>
  <rcc rId="789" sId="1">
    <nc r="A313" t="inlineStr">
      <is>
        <t>只有继承了QObject类的类，才具有信号槽的能力。所以，为了使用信号槽，必须继承QObject。凡是QObject类（不管是直接子类还是间接子类），都应该在第一行代码写上Q_OBJECT。不管是不是使用信号槽，都应该添加这个宏。这个宏的展开将为我们的类提供信号槽机制、国际化机制以及 Qt 提供的不基于 C++ RTTI 的反射能力。因此，如果你觉得你的类不需要使用信号槽，就不添加这个宏，就是错误的。其它很多操作都会依赖于这个宏。注意，这个宏将由 moc（我们会在后面章节中介绍 moc。这里你可以将其理解为一种预处理器，是比 C++ 预处理器更早执行的预处理器。） 做特殊处理，不仅仅是宏展开这么简单。moc 会读取标记了 Q_OBJECT 的头文件，生成以 moc_ 为前缀的文件，比如 newspaper.h 将生成 moc_newspaper.cpp。你可以到构建目录查看这个文件，看看到底增加了什么内容。注意，由于 moc 只处理头文件中的标记了Q_OBJECT的类声明，不会处理 cpp 文件中的类似声明。因此，如果我们的Newspaper和Reader类位于 main.cpp 中，是无法得到 moc 的处理的。解决方法是，我们手动调用 moc 工具处理 main.cpp，并且将 main.cpp 中的#include "newspaper.h"改为#include "moc_newspaper.h"就可以了。不过，这是相当繁琐的步骤，为了避免这样修改，我们还是将其放在头文件中。许多初学者会遇到莫名其妙的错误，一加上Q_OBJECT就出错，很大一部分是因为没有注意到这个宏应该放在头文件中。</t>
        <phoneticPr fontId="0" type="noConversion"/>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0" sId="1" eol="1" ref="A314:XFD314" action="insertRow"/>
  <rcc rId="791" sId="1">
    <nc r="A314" t="inlineStr">
      <is>
        <t>signals 块所列出的，就是该类的信号。信号就是一个个的函数名，返回值是 void（因为无法获得信号的返回值，所以也就无需返回任何值），参数是该类需要让外界知道的数据。信号作为函数名，不需要在 cpp 函数中添加任何实现（我们曾经说过，Qt 程序能够使用普通的 make 进行编译。没有实现的函数名怎么会通过编译？原因还是在 moc，moc 会帮我们实现信号函数所需要的函数体，所以说，moc 并不是单纯的将 Q_OBJECT 展开，而是做了很多额外的操作）。</t>
        <phoneticPr fontId="0" type="noConversion"/>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2" sId="1" eol="1" ref="A315:XFD315" action="insertRow"/>
  <rcc rId="793" sId="1">
    <nc r="A315" t="inlineStr">
      <is>
        <t>Qt 5 中，任何成员函数、static 函数、全局函数和 Lambda 表达式都可以作为槽函数。与信号函数不同，槽函数必须自己完成实现代码。槽函数就是普通的成员函数，因此作为成员函数，也会受到 public、private 等访问控制符的影响。（我们没有说信号也会受此影响，事实上，如果信号是 private 的，这个信号就不能在类的外面连接，也就没有任何意义。）</t>
        <phoneticPr fontId="0"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4" sId="1" eol="1" ref="A316:XFD316" action="insertRow"/>
  <rcc rId="795" sId="1">
    <nc r="A316" t="inlineStr">
      <is>
        <t>以后MATLAB安装不要按那么多，只安装一个MATLAB核心就够了，其他都不要。</t>
        <phoneticPr fontId="0"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 sId="1">
    <nc r="B316" t="inlineStr">
      <is>
        <t>光这个就两个G，奶奶的</t>
        <phoneticPr fontId="0" type="noConversion"/>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7" sId="1" eol="1" ref="A317:XFD317" action="insertRow"/>
  <rcc rId="798" sId="1">
    <nc r="A317" t="inlineStr">
      <is>
        <t>判断点在三角形内部的算法</t>
        <phoneticPr fontId="0"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9" sId="1">
    <nc r="B317" t="inlineStr">
      <is>
        <t>Solve the following equation system:
p = p0 + (p1 - p0) * s + (p2 - p0) * t
The point p is inside the triangle if 0 &lt;= s &lt;= 1 and 0 &lt;= t &lt;= 1 and s + t &lt;= 1.
s,t and 1 - s - t are called the barycentric coordinates of the point p.</t>
        <phoneticPr fontId="0" type="noConversion"/>
      </is>
    </nc>
  </rcc>
  <rfmt sheetId="1" sqref="B317">
    <dxf>
      <alignment horizontal="left"/>
    </dxf>
  </rfmt>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0" sId="1">
    <oc r="B317" t="inlineStr">
      <is>
        <t>Solve the following equation system:
p = p0 + (p1 - p0) * s + (p2 - p0) * t
The point p is inside the triangle if 0 &lt;= s &lt;= 1 and 0 &lt;= t &lt;= 1 and s + t &lt;= 1.
s,t and 1 - s - t are called the barycentric coordinates of the point p.</t>
        <phoneticPr fontId="0" type="noConversion"/>
      </is>
    </oc>
    <nc r="B317" t="inlineStr">
      <is>
        <t>Solve the following equation system:
p = p0 + (p1 - p0) * s + (p2 - p0) * t
The point p is inside the triangle if 0 &lt;= s &lt;= 1 and 0 &lt;= t &lt;= 1 and s + t &lt;= 1.
s,t and 1 - s - t are called the barycentric coordinates of the point p.
float sign (fPoint p1, fPoint p2, fPoint p3)
{
    return (p1.x - p3.x) * (p2.y - p3.y) - (p2.x - p3.x) * (p1.y - p3.y);
}
bool PointInTriangle (fPoint pt, fPoint v1, fPoint v2, fPoint v3)
{
    bool b1, b2, b3;
    b1 = sign(pt, v1, v2) &lt; 0.0f;
    b2 = sign(pt, v2, v3) &lt; 0.0f;
    b3 = sign(pt, v3, v1) &lt; 0.0f;
    return ((b1 == b2) &amp;&amp; (b2 == b3));
}</t>
        <phoneticPr fontId="0"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01" sId="1" eol="1" ref="A318:XFD318" action="insertRow"/>
  <rcc rId="802" sId="1">
    <nc r="A318" t="inlineStr">
      <is>
        <t>程序还有bug，只修改了开端的，没有修改结束的。二分法。</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 sId="1" eol="1" ref="A241:XFD241" action="insertRow"/>
  <rcc rId="609" sId="1">
    <nc r="A241" t="inlineStr">
      <is>
        <t>怎么样写模块？</t>
        <phoneticPr fontId="0" type="noConversion"/>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03" sId="1" eol="1" ref="A319:XFD319" action="insertRow"/>
  <rcc rId="804" sId="1" odxf="1" dxf="1" numFmtId="19">
    <nc r="A319">
      <v>42706</v>
    </nc>
    <odxf>
      <numFmt numFmtId="0" formatCode="General"/>
    </odxf>
    <ndxf>
      <numFmt numFmtId="19" formatCode="yyyy/m/d"/>
    </ndxf>
  </rcc>
  <rfmt sheetId="1" sqref="A319:XFD319">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05" sId="1" eol="1" ref="A320:XFD320" action="insertRow"/>
  <rcc rId="806" sId="1">
    <nc r="A320" t="inlineStr">
      <is>
        <t>写完了自己的插值函数。</t>
        <phoneticPr fontId="0" type="noConversion"/>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7" sId="1">
    <nc r="B318" t="inlineStr">
      <is>
        <t>还不确定是不是有这个bug，目前还没遇到。</t>
        <phoneticPr fontId="0" type="noConversion"/>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08" sId="1" eol="1" ref="A321:XFD321" action="insertRow"/>
  <rcc rId="809" sId="1" odxf="1" dxf="1" numFmtId="19">
    <nc r="A321">
      <v>42707</v>
    </nc>
    <odxf>
      <numFmt numFmtId="0" formatCode="General"/>
    </odxf>
    <ndxf>
      <numFmt numFmtId="19" formatCode="yyyy/m/d"/>
    </ndxf>
  </rcc>
  <rfmt sheetId="1" sqref="A321:XFD321">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810" sId="1" eol="1" ref="A322:XFD322" action="insertRow"/>
  <rcc rId="811" sId="1">
    <nc r="A322" t="inlineStr">
      <is>
        <t>但是反过来，只想知道某一点的值，就不是那么容易了，你需要查找这个点在哪一个单元，这就不好弄了。</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12" sId="1" eol="1" ref="A323:XFD323" action="insertRow"/>
  <rcc rId="813" sId="1" odxf="1" dxf="1" numFmtId="19">
    <nc r="A323">
      <v>42708</v>
    </nc>
    <odxf>
      <numFmt numFmtId="0" formatCode="General"/>
    </odxf>
    <ndxf>
      <numFmt numFmtId="19" formatCode="yyyy/m/d"/>
    </ndxf>
  </rcc>
  <rfmt sheetId="1" sqref="A323:XFD323">
    <dxf>
      <font>
        <b/>
        <i val="0"/>
        <strike val="0"/>
        <condense val="0"/>
        <extend val="0"/>
        <outline val="0"/>
        <shadow val="0"/>
        <u val="none"/>
        <vertAlign val="baseline"/>
        <sz val="14"/>
        <color auto="1"/>
        <name val="宋体"/>
        <family val="3"/>
        <charset val="134"/>
        <scheme val="minor"/>
      </font>
      <numFmt numFmtId="19" formatCode="yyyy/m/d"/>
      <fill>
        <patternFill patternType="solid">
          <fgColor indexed="64"/>
          <bgColor theme="9"/>
        </patternFill>
      </fill>
      <alignment horizontal="general" vertical="center" textRotation="0" wrapText="0" indent="0" justifyLastLine="0" shrinkToFit="0" readingOrder="0"/>
      <border diagonalUp="0" diagonalDown="0" outline="0">
        <left/>
        <right/>
        <top style="thick">
          <color auto="1"/>
        </top>
        <bottom/>
      </border>
      <protection locked="1" hidden="0"/>
    </dxf>
  </rfmt>
  <rrc rId="814" sId="1" eol="1" ref="A324:XFD324" action="insertRow"/>
  <rcc rId="815" sId="1">
    <nc r="A324" t="inlineStr">
      <is>
        <t>MATLAB画平行线</t>
        <phoneticPr fontId="0" type="noConversion"/>
      </is>
    </nc>
  </rcc>
  <rcc rId="816" sId="1" xfDxf="1" dxf="1">
    <nc r="B324" t="inlineStr">
      <is>
        <t>plot([1:10;0:9])</t>
      </is>
    </nc>
    <ndxf>
      <font>
        <name val="方正报宋简体"/>
        <family val="3"/>
        <charset val="134"/>
        <scheme val="none"/>
      </font>
      <alignment horizontal="center" wrapText="1"/>
    </n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17" sId="1" eol="1" ref="A325:XFD325" action="insertRow"/>
  <rcc rId="818" sId="1">
    <nc r="A325" t="inlineStr">
      <is>
        <t>当没有规定画点的数目的时候，plot函数画了多少个点，使得看起来像一条连续的直线。</t>
        <phoneticPr fontId="0" type="noConversion"/>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9" sId="1">
    <nc r="B307" t="inlineStr">
      <is>
        <t>contour肯定是连续的，肯定是在附近找。</t>
        <phoneticPr fontId="0" type="noConversion"/>
      </is>
    </nc>
  </rcc>
  <rrc rId="820" sId="1" eol="1" ref="A326:XFD326" action="insertRow"/>
  <rcc rId="821" sId="1">
    <nc r="A326" t="inlineStr">
      <is>
        <t>关于contour的绘制</t>
        <phoneticPr fontId="0" type="noConversion"/>
      </is>
    </nc>
  </rcc>
  <rcc rId="822" sId="1">
    <nc r="B326" t="inlineStr">
      <is>
        <t>octave 4.0.0版本可以找到源程序，具体的在__contour__.cc文件内，但是似乎</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3" sId="1">
    <oc r="B326" t="inlineStr">
      <is>
        <t>octave 4.0.0版本可以找到源程序，具体的在__contour__.cc文件内，但是似乎</t>
        <phoneticPr fontId="0" type="noConversion"/>
      </is>
    </oc>
    <nc r="B326" t="inlineStr">
      <is>
        <t>octave 4.0.0版本可以找到源程序，具体的在__contour__.cc文件内，这应该是一个底层的实现，其他的contour高级函数都会调用到它。</t>
        <phoneticPr fontId="0"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24" sId="1" eol="1" ref="A327:XFD327" action="insertRow"/>
  <rcc rId="825" sId="1">
    <nc r="B327" t="inlineStr">
      <is>
        <t xml:space="preserve">
举例说明，便能解决问题。
&gt;&gt;A = [1 2 3 4;2 3 4 5;3 4 5 6];
&gt;&gt;contourc(A,[2 3])
%%解释函数格式：
%{
这里A的“[2 3]”有两层意思：
1.寻找矩阵A中值为2和3的等值线（坐标），至于叫坐标见结果分析。
2.值为2和3自然就有两层等值线。
%}
%%输出结果：
%{
ans =
     2     2     1     3     3     2     1
     2     1     2     3     1     2     3
说明：
1.要竖着看：
第一列：      2
                  2
上面的2代表的数值为2的等值线，下面的2为等值线对应的坐标个数。
接下来的两（对应2）列自然就是数值为2的坐标了(2,1)和(1,2)。
同理，接下来的列(3,3)'，第一个代表数值为3的等值线，第二个代表的个数为3个。自然地，后面的3个为相应的坐标。
补充：“坐标”就是说的矩阵的行列。例(2,1)即第二行第三列。
至于n年前楼主说的问题是指寻找一层等值线数值为0.5的数值对应的坐标。
%}
%参考文献：octave.sourceforge.net/octave/function/contourc.html</t>
        <phoneticPr fontId="0" type="noConversion"/>
      </is>
    </nc>
  </rcc>
  <rfmt sheetId="1" sqref="B327">
    <dxf>
      <alignment horizontal="left"/>
    </dxf>
  </rfmt>
  <rcc rId="826" sId="1">
    <nc r="A327" t="inlineStr">
      <is>
        <t>Matlab的contourc 函数怎么用</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27" sId="1" eol="1" ref="A328:XFD328" action="insertRow"/>
  <rcc rId="828" sId="1">
    <nc r="A328" t="inlineStr">
      <is>
        <t>严格的来说，使用方形来进行contour计算是不对的。</t>
        <phoneticPr fontId="0" type="noConversion"/>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C349"/>
  <sheetViews>
    <sheetView tabSelected="1" topLeftCell="A330" zoomScale="130" zoomScaleNormal="130" zoomScaleSheetLayoutView="145" zoomScalePageLayoutView="115" workbookViewId="0">
      <selection activeCell="A338" sqref="A338"/>
    </sheetView>
  </sheetViews>
  <sheetFormatPr defaultColWidth="9" defaultRowHeight="15" x14ac:dyDescent="0.15"/>
  <cols>
    <col min="1" max="1" width="52.25" style="9" customWidth="1"/>
    <col min="2" max="2" width="78.625" style="9" customWidth="1"/>
    <col min="3" max="3" width="24" style="9" customWidth="1"/>
    <col min="4" max="4" width="18" style="9" customWidth="1"/>
    <col min="5" max="16384" width="9" style="9"/>
  </cols>
  <sheetData>
    <row r="1" spans="1:3" ht="15.75" thickBot="1" x14ac:dyDescent="0.2">
      <c r="A1" s="9" t="s">
        <v>18</v>
      </c>
      <c r="B1" s="9" t="s">
        <v>53</v>
      </c>
      <c r="C1" s="9" t="s">
        <v>52</v>
      </c>
    </row>
    <row r="2" spans="1:3" s="12" customFormat="1" ht="19.5" thickTop="1" x14ac:dyDescent="0.15">
      <c r="A2" s="12">
        <v>42430</v>
      </c>
    </row>
    <row r="3" spans="1:3" s="10" customFormat="1" x14ac:dyDescent="0.15">
      <c r="A3" s="10" t="s">
        <v>60</v>
      </c>
    </row>
    <row r="4" spans="1:3" s="10" customFormat="1" x14ac:dyDescent="0.15">
      <c r="A4" s="10" t="s">
        <v>61</v>
      </c>
    </row>
    <row r="5" spans="1:3" s="10" customFormat="1" x14ac:dyDescent="0.15">
      <c r="A5" s="10" t="s">
        <v>62</v>
      </c>
    </row>
    <row r="6" spans="1:3" s="10" customFormat="1" ht="30" x14ac:dyDescent="0.15">
      <c r="A6" s="10" t="s">
        <v>63</v>
      </c>
    </row>
    <row r="7" spans="1:3" s="10" customFormat="1" ht="30" x14ac:dyDescent="0.15">
      <c r="A7" s="10" t="s">
        <v>64</v>
      </c>
    </row>
    <row r="8" spans="1:3" s="10" customFormat="1" x14ac:dyDescent="0.15">
      <c r="A8" s="10" t="s">
        <v>65</v>
      </c>
    </row>
    <row r="9" spans="1:3" s="10" customFormat="1" ht="45" x14ac:dyDescent="0.15">
      <c r="A9" s="10" t="s">
        <v>66</v>
      </c>
    </row>
    <row r="10" spans="1:3" s="10" customFormat="1" ht="30" x14ac:dyDescent="0.15">
      <c r="A10" s="10" t="s">
        <v>67</v>
      </c>
    </row>
    <row r="11" spans="1:3" s="10" customFormat="1" ht="30" x14ac:dyDescent="0.15">
      <c r="A11" s="10" t="s">
        <v>68</v>
      </c>
    </row>
    <row r="12" spans="1:3" s="10" customFormat="1" ht="45" x14ac:dyDescent="0.15">
      <c r="A12" s="10" t="s">
        <v>69</v>
      </c>
    </row>
    <row r="13" spans="1:3" s="10" customFormat="1" ht="45" x14ac:dyDescent="0.15">
      <c r="A13" s="10" t="s">
        <v>70</v>
      </c>
    </row>
    <row r="14" spans="1:3" s="10" customFormat="1" x14ac:dyDescent="0.15">
      <c r="A14" s="10" t="s">
        <v>71</v>
      </c>
    </row>
    <row r="15" spans="1:3" s="10" customFormat="1" ht="30" x14ac:dyDescent="0.15">
      <c r="A15" s="10" t="s">
        <v>72</v>
      </c>
      <c r="B15" s="10" t="s">
        <v>73</v>
      </c>
    </row>
    <row r="16" spans="1:3" s="10" customFormat="1" ht="45" x14ac:dyDescent="0.15">
      <c r="A16" s="10" t="s">
        <v>74</v>
      </c>
    </row>
    <row r="17" spans="1:1" s="10" customFormat="1" ht="30" x14ac:dyDescent="0.15">
      <c r="A17" s="10" t="s">
        <v>75</v>
      </c>
    </row>
    <row r="18" spans="1:1" s="10" customFormat="1" ht="15.75" thickBot="1" x14ac:dyDescent="0.2">
      <c r="A18" s="10" t="s">
        <v>76</v>
      </c>
    </row>
    <row r="19" spans="1:1" s="12" customFormat="1" ht="19.5" thickTop="1" x14ac:dyDescent="0.15">
      <c r="A19" s="12">
        <v>42431</v>
      </c>
    </row>
    <row r="20" spans="1:1" s="10" customFormat="1" ht="30" x14ac:dyDescent="0.15">
      <c r="A20" s="10" t="s">
        <v>77</v>
      </c>
    </row>
    <row r="21" spans="1:1" s="10" customFormat="1" x14ac:dyDescent="0.15">
      <c r="A21" s="10" t="s">
        <v>78</v>
      </c>
    </row>
    <row r="22" spans="1:1" s="10" customFormat="1" ht="30" x14ac:dyDescent="0.15">
      <c r="A22" s="10" t="s">
        <v>79</v>
      </c>
    </row>
    <row r="23" spans="1:1" s="10" customFormat="1" ht="30" x14ac:dyDescent="0.15">
      <c r="A23" s="10" t="s">
        <v>80</v>
      </c>
    </row>
    <row r="24" spans="1:1" s="10" customFormat="1" ht="75.75" thickBot="1" x14ac:dyDescent="0.2">
      <c r="A24" s="10" t="s">
        <v>81</v>
      </c>
    </row>
    <row r="25" spans="1:1" s="12" customFormat="1" ht="19.5" thickTop="1" x14ac:dyDescent="0.15">
      <c r="A25" s="12">
        <v>42432</v>
      </c>
    </row>
    <row r="26" spans="1:1" s="10" customFormat="1" ht="30.75" thickBot="1" x14ac:dyDescent="0.2">
      <c r="A26" s="10" t="s">
        <v>82</v>
      </c>
    </row>
    <row r="27" spans="1:1" s="12" customFormat="1" ht="19.5" thickTop="1" x14ac:dyDescent="0.15">
      <c r="A27" s="12">
        <v>42440</v>
      </c>
    </row>
    <row r="28" spans="1:1" s="10" customFormat="1" ht="15.75" thickBot="1" x14ac:dyDescent="0.2">
      <c r="A28" s="10" t="s">
        <v>83</v>
      </c>
    </row>
    <row r="29" spans="1:1" s="12" customFormat="1" ht="19.5" thickTop="1" x14ac:dyDescent="0.15">
      <c r="A29" s="12">
        <v>42449</v>
      </c>
    </row>
    <row r="30" spans="1:1" s="10" customFormat="1" x14ac:dyDescent="0.15">
      <c r="A30" s="10" t="s">
        <v>84</v>
      </c>
    </row>
    <row r="31" spans="1:1" s="10" customFormat="1" x14ac:dyDescent="0.15">
      <c r="A31" s="10" t="s">
        <v>85</v>
      </c>
    </row>
    <row r="32" spans="1:1" s="10" customFormat="1" ht="30" x14ac:dyDescent="0.15">
      <c r="A32" s="10" t="s">
        <v>86</v>
      </c>
    </row>
    <row r="33" spans="1:2" s="10" customFormat="1" x14ac:dyDescent="0.15">
      <c r="A33" s="10" t="s">
        <v>87</v>
      </c>
    </row>
    <row r="34" spans="1:2" s="10" customFormat="1" x14ac:dyDescent="0.15">
      <c r="A34" s="10" t="s">
        <v>88</v>
      </c>
    </row>
    <row r="35" spans="1:2" s="10" customFormat="1" x14ac:dyDescent="0.15">
      <c r="A35" s="10" t="s">
        <v>89</v>
      </c>
    </row>
    <row r="36" spans="1:2" s="10" customFormat="1" x14ac:dyDescent="0.15">
      <c r="A36" s="10" t="s">
        <v>90</v>
      </c>
    </row>
    <row r="37" spans="1:2" s="10" customFormat="1" ht="30" x14ac:dyDescent="0.15">
      <c r="A37" s="10" t="s">
        <v>91</v>
      </c>
    </row>
    <row r="38" spans="1:2" s="10" customFormat="1" ht="15.75" thickBot="1" x14ac:dyDescent="0.2">
      <c r="A38" s="10" t="s">
        <v>92</v>
      </c>
    </row>
    <row r="39" spans="1:2" s="12" customFormat="1" ht="19.5" thickTop="1" x14ac:dyDescent="0.15">
      <c r="A39" s="12">
        <v>42451</v>
      </c>
    </row>
    <row r="40" spans="1:2" s="10" customFormat="1" ht="15.75" thickBot="1" x14ac:dyDescent="0.2">
      <c r="A40" s="10" t="s">
        <v>93</v>
      </c>
    </row>
    <row r="41" spans="1:2" s="12" customFormat="1" ht="19.5" thickTop="1" x14ac:dyDescent="0.15">
      <c r="A41" s="12">
        <v>42452</v>
      </c>
    </row>
    <row r="42" spans="1:2" s="10" customFormat="1" ht="150.75" thickBot="1" x14ac:dyDescent="0.2">
      <c r="A42" s="10" t="s">
        <v>94</v>
      </c>
      <c r="B42" s="10" t="s">
        <v>95</v>
      </c>
    </row>
    <row r="43" spans="1:2" s="12" customFormat="1" ht="19.5" thickTop="1" x14ac:dyDescent="0.15">
      <c r="A43" s="12">
        <v>42453</v>
      </c>
    </row>
    <row r="44" spans="1:2" s="10" customFormat="1" ht="240" x14ac:dyDescent="0.15">
      <c r="A44" s="10" t="s">
        <v>96</v>
      </c>
      <c r="B44" s="10" t="s">
        <v>97</v>
      </c>
    </row>
    <row r="45" spans="1:2" s="10" customFormat="1" ht="60" x14ac:dyDescent="0.15">
      <c r="A45" s="10" t="s">
        <v>98</v>
      </c>
      <c r="B45" s="10" t="s">
        <v>99</v>
      </c>
    </row>
    <row r="46" spans="1:2" s="10" customFormat="1" ht="15.75" thickBot="1" x14ac:dyDescent="0.2">
      <c r="A46" s="10" t="s">
        <v>100</v>
      </c>
    </row>
    <row r="47" spans="1:2" s="12" customFormat="1" ht="19.5" thickTop="1" x14ac:dyDescent="0.15">
      <c r="A47" s="12">
        <v>42457</v>
      </c>
    </row>
    <row r="48" spans="1:2" s="10" customFormat="1" ht="409.6" thickBot="1" x14ac:dyDescent="0.2">
      <c r="A48" s="10" t="s">
        <v>101</v>
      </c>
      <c r="B48" s="10" t="s">
        <v>102</v>
      </c>
    </row>
    <row r="49" spans="1:2" s="12" customFormat="1" ht="19.5" thickTop="1" x14ac:dyDescent="0.15">
      <c r="A49" s="12">
        <v>42466</v>
      </c>
    </row>
    <row r="50" spans="1:2" s="10" customFormat="1" ht="210" x14ac:dyDescent="0.15">
      <c r="A50" s="10" t="s">
        <v>104</v>
      </c>
      <c r="B50" s="10" t="s">
        <v>103</v>
      </c>
    </row>
    <row r="51" spans="1:2" s="10" customFormat="1" ht="30" x14ac:dyDescent="0.15">
      <c r="A51" s="10" t="s">
        <v>105</v>
      </c>
    </row>
    <row r="52" spans="1:2" s="10" customFormat="1" ht="165" x14ac:dyDescent="0.15">
      <c r="A52" s="10" t="s">
        <v>106</v>
      </c>
      <c r="B52" s="10" t="s">
        <v>107</v>
      </c>
    </row>
    <row r="53" spans="1:2" s="10" customFormat="1" ht="45.75" thickBot="1" x14ac:dyDescent="0.2">
      <c r="A53" s="10" t="s">
        <v>108</v>
      </c>
    </row>
    <row r="54" spans="1:2" s="12" customFormat="1" ht="19.5" thickTop="1" x14ac:dyDescent="0.15">
      <c r="A54" s="12">
        <v>42478</v>
      </c>
    </row>
    <row r="55" spans="1:2" s="10" customFormat="1" ht="30" x14ac:dyDescent="0.15">
      <c r="A55" s="10" t="s">
        <v>109</v>
      </c>
    </row>
    <row r="56" spans="1:2" s="10" customFormat="1" ht="150" x14ac:dyDescent="0.15">
      <c r="A56" s="10" t="s">
        <v>110</v>
      </c>
    </row>
    <row r="57" spans="1:2" s="10" customFormat="1" ht="45" x14ac:dyDescent="0.15">
      <c r="A57" s="10" t="s">
        <v>111</v>
      </c>
    </row>
    <row r="58" spans="1:2" s="10" customFormat="1" ht="30" x14ac:dyDescent="0.15">
      <c r="A58" s="10" t="s">
        <v>112</v>
      </c>
    </row>
    <row r="59" spans="1:2" s="10" customFormat="1" ht="30" x14ac:dyDescent="0.15">
      <c r="A59" s="10" t="s">
        <v>113</v>
      </c>
    </row>
    <row r="60" spans="1:2" s="10" customFormat="1" ht="30" x14ac:dyDescent="0.15">
      <c r="A60" s="10" t="s">
        <v>114</v>
      </c>
    </row>
    <row r="61" spans="1:2" s="10" customFormat="1" x14ac:dyDescent="0.15">
      <c r="A61" s="10" t="s">
        <v>115</v>
      </c>
    </row>
    <row r="62" spans="1:2" s="10" customFormat="1" ht="30" x14ac:dyDescent="0.15">
      <c r="A62" s="10" t="s">
        <v>116</v>
      </c>
    </row>
    <row r="63" spans="1:2" s="10" customFormat="1" ht="15.75" thickBot="1" x14ac:dyDescent="0.2">
      <c r="A63" s="10" t="s">
        <v>117</v>
      </c>
    </row>
    <row r="64" spans="1:2" s="12" customFormat="1" ht="19.5" thickTop="1" x14ac:dyDescent="0.15">
      <c r="A64" s="12">
        <v>42484</v>
      </c>
    </row>
    <row r="65" spans="1:2" s="10" customFormat="1" x14ac:dyDescent="0.15">
      <c r="A65" s="10" t="s">
        <v>118</v>
      </c>
      <c r="B65" s="10" t="s">
        <v>119</v>
      </c>
    </row>
    <row r="66" spans="1:2" s="10" customFormat="1" ht="60.75" thickBot="1" x14ac:dyDescent="0.2">
      <c r="A66" s="10" t="s">
        <v>120</v>
      </c>
      <c r="B66" s="10" t="s">
        <v>121</v>
      </c>
    </row>
    <row r="67" spans="1:2" s="12" customFormat="1" ht="19.5" thickTop="1" x14ac:dyDescent="0.15">
      <c r="A67" s="12">
        <v>42485</v>
      </c>
    </row>
    <row r="68" spans="1:2" s="10" customFormat="1" ht="30" x14ac:dyDescent="0.15">
      <c r="A68" s="10" t="s">
        <v>122</v>
      </c>
      <c r="B68" s="10" t="s">
        <v>123</v>
      </c>
    </row>
    <row r="69" spans="1:2" s="10" customFormat="1" ht="90.75" thickBot="1" x14ac:dyDescent="0.2">
      <c r="A69" s="10" t="s">
        <v>124</v>
      </c>
      <c r="B69" s="10" t="s">
        <v>125</v>
      </c>
    </row>
    <row r="70" spans="1:2" s="12" customFormat="1" ht="19.5" thickTop="1" x14ac:dyDescent="0.15">
      <c r="A70" s="12">
        <v>42486</v>
      </c>
    </row>
    <row r="71" spans="1:2" s="10" customFormat="1" ht="105" x14ac:dyDescent="0.15">
      <c r="A71" s="10" t="s">
        <v>126</v>
      </c>
    </row>
    <row r="72" spans="1:2" s="10" customFormat="1" ht="75" x14ac:dyDescent="0.15">
      <c r="A72" s="10" t="s">
        <v>127</v>
      </c>
    </row>
    <row r="73" spans="1:2" s="10" customFormat="1" ht="75" x14ac:dyDescent="0.15">
      <c r="A73" s="10" t="s">
        <v>128</v>
      </c>
      <c r="B73" s="10" t="s">
        <v>129</v>
      </c>
    </row>
    <row r="74" spans="1:2" s="10" customFormat="1" ht="75" x14ac:dyDescent="0.15">
      <c r="A74" s="10" t="s">
        <v>130</v>
      </c>
      <c r="B74" s="10" t="s">
        <v>131</v>
      </c>
    </row>
    <row r="75" spans="1:2" s="10" customFormat="1" ht="90.75" thickBot="1" x14ac:dyDescent="0.2">
      <c r="A75" s="10" t="s">
        <v>132</v>
      </c>
      <c r="B75" s="10" t="s">
        <v>133</v>
      </c>
    </row>
    <row r="76" spans="1:2" s="12" customFormat="1" ht="19.5" thickTop="1" x14ac:dyDescent="0.15">
      <c r="A76" s="12">
        <v>42487</v>
      </c>
    </row>
    <row r="77" spans="1:2" s="10" customFormat="1" ht="120" x14ac:dyDescent="0.15">
      <c r="A77" s="10" t="s">
        <v>134</v>
      </c>
      <c r="B77" s="10" t="s">
        <v>135</v>
      </c>
    </row>
    <row r="78" spans="1:2" s="10" customFormat="1" x14ac:dyDescent="0.15">
      <c r="A78" s="10" t="s">
        <v>136</v>
      </c>
    </row>
    <row r="79" spans="1:2" s="10" customFormat="1" x14ac:dyDescent="0.15">
      <c r="A79" s="10" t="s">
        <v>137</v>
      </c>
    </row>
    <row r="80" spans="1:2" s="10" customFormat="1" ht="60" x14ac:dyDescent="0.15">
      <c r="A80" s="10" t="s">
        <v>138</v>
      </c>
      <c r="B80" s="10" t="s">
        <v>139</v>
      </c>
    </row>
    <row r="81" spans="1:2" s="10" customFormat="1" ht="15.75" thickBot="1" x14ac:dyDescent="0.2">
      <c r="A81" s="10" t="s">
        <v>140</v>
      </c>
    </row>
    <row r="82" spans="1:2" s="12" customFormat="1" ht="19.5" thickTop="1" x14ac:dyDescent="0.15">
      <c r="A82" s="12">
        <v>42533</v>
      </c>
    </row>
    <row r="83" spans="1:2" s="10" customFormat="1" x14ac:dyDescent="0.15">
      <c r="A83" s="10" t="s">
        <v>141</v>
      </c>
    </row>
    <row r="84" spans="1:2" s="10" customFormat="1" ht="30.75" thickBot="1" x14ac:dyDescent="0.2">
      <c r="A84" s="10" t="s">
        <v>142</v>
      </c>
      <c r="B84" s="10" t="s">
        <v>143</v>
      </c>
    </row>
    <row r="85" spans="1:2" s="12" customFormat="1" ht="19.5" thickTop="1" x14ac:dyDescent="0.15">
      <c r="A85" s="12">
        <v>42569</v>
      </c>
    </row>
    <row r="86" spans="1:2" s="10" customFormat="1" x14ac:dyDescent="0.15">
      <c r="A86" s="10" t="s">
        <v>144</v>
      </c>
    </row>
    <row r="87" spans="1:2" s="10" customFormat="1" x14ac:dyDescent="0.15">
      <c r="A87" s="10" t="s">
        <v>145</v>
      </c>
    </row>
    <row r="88" spans="1:2" s="10" customFormat="1" x14ac:dyDescent="0.15">
      <c r="A88" s="10" t="s">
        <v>146</v>
      </c>
    </row>
    <row r="89" spans="1:2" s="10" customFormat="1" x14ac:dyDescent="0.15">
      <c r="A89" s="10" t="s">
        <v>147</v>
      </c>
    </row>
    <row r="90" spans="1:2" s="10" customFormat="1" x14ac:dyDescent="0.15">
      <c r="A90" s="10" t="s">
        <v>148</v>
      </c>
      <c r="B90" s="10" t="s">
        <v>149</v>
      </c>
    </row>
    <row r="91" spans="1:2" s="10" customFormat="1" x14ac:dyDescent="0.15">
      <c r="A91" s="10" t="s">
        <v>150</v>
      </c>
    </row>
    <row r="92" spans="1:2" s="10" customFormat="1" x14ac:dyDescent="0.15">
      <c r="A92" s="10" t="s">
        <v>151</v>
      </c>
      <c r="B92" s="10" t="s">
        <v>153</v>
      </c>
    </row>
    <row r="93" spans="1:2" s="10" customFormat="1" x14ac:dyDescent="0.15">
      <c r="A93" s="10" t="s">
        <v>152</v>
      </c>
    </row>
    <row r="94" spans="1:2" s="10" customFormat="1" x14ac:dyDescent="0.15">
      <c r="A94" s="10" t="s">
        <v>154</v>
      </c>
    </row>
    <row r="95" spans="1:2" s="10" customFormat="1" ht="15.75" thickBot="1" x14ac:dyDescent="0.2">
      <c r="A95" s="10" t="s">
        <v>155</v>
      </c>
    </row>
    <row r="96" spans="1:2" s="12" customFormat="1" ht="19.5" thickTop="1" x14ac:dyDescent="0.15">
      <c r="A96" s="12">
        <v>42570</v>
      </c>
    </row>
    <row r="97" spans="1:1" s="10" customFormat="1" ht="15.75" thickBot="1" x14ac:dyDescent="0.2">
      <c r="A97" s="10" t="s">
        <v>156</v>
      </c>
    </row>
    <row r="98" spans="1:1" s="12" customFormat="1" ht="19.5" thickTop="1" x14ac:dyDescent="0.15">
      <c r="A98" s="12">
        <v>42572</v>
      </c>
    </row>
    <row r="99" spans="1:1" s="10" customFormat="1" ht="15.75" thickBot="1" x14ac:dyDescent="0.2">
      <c r="A99" s="10" t="s">
        <v>157</v>
      </c>
    </row>
    <row r="100" spans="1:1" s="12" customFormat="1" ht="19.5" thickTop="1" x14ac:dyDescent="0.15">
      <c r="A100" s="12">
        <v>42577</v>
      </c>
    </row>
    <row r="101" spans="1:1" s="10" customFormat="1" ht="15.75" thickBot="1" x14ac:dyDescent="0.2">
      <c r="A101" s="10" t="s">
        <v>158</v>
      </c>
    </row>
    <row r="102" spans="1:1" s="12" customFormat="1" ht="19.5" thickTop="1" x14ac:dyDescent="0.15">
      <c r="A102" s="12">
        <v>42583</v>
      </c>
    </row>
    <row r="103" spans="1:1" s="10" customFormat="1" ht="15.75" thickBot="1" x14ac:dyDescent="0.2">
      <c r="A103" s="10" t="s">
        <v>159</v>
      </c>
    </row>
    <row r="104" spans="1:1" s="12" customFormat="1" ht="19.5" thickTop="1" x14ac:dyDescent="0.15">
      <c r="A104" s="12">
        <v>42590</v>
      </c>
    </row>
    <row r="105" spans="1:1" s="10" customFormat="1" ht="30" x14ac:dyDescent="0.15">
      <c r="A105" s="10" t="s">
        <v>160</v>
      </c>
    </row>
    <row r="106" spans="1:1" s="10" customFormat="1" ht="15.75" thickBot="1" x14ac:dyDescent="0.2">
      <c r="A106" s="10" t="s">
        <v>161</v>
      </c>
    </row>
    <row r="107" spans="1:1" s="12" customFormat="1" ht="19.5" thickTop="1" x14ac:dyDescent="0.15">
      <c r="A107" s="12">
        <v>42591</v>
      </c>
    </row>
    <row r="108" spans="1:1" s="10" customFormat="1" x14ac:dyDescent="0.15">
      <c r="A108" s="10" t="s">
        <v>162</v>
      </c>
    </row>
    <row r="109" spans="1:1" s="10" customFormat="1" ht="15.75" thickBot="1" x14ac:dyDescent="0.2">
      <c r="A109" s="10" t="s">
        <v>163</v>
      </c>
    </row>
    <row r="110" spans="1:1" s="12" customFormat="1" ht="19.5" thickTop="1" x14ac:dyDescent="0.15">
      <c r="A110" s="12">
        <v>42633</v>
      </c>
    </row>
    <row r="111" spans="1:1" s="10" customFormat="1" x14ac:dyDescent="0.15">
      <c r="A111" s="10" t="s">
        <v>164</v>
      </c>
    </row>
    <row r="112" spans="1:1" s="10" customFormat="1" x14ac:dyDescent="0.15">
      <c r="A112" s="10" t="s">
        <v>165</v>
      </c>
    </row>
    <row r="113" spans="1:2" s="10" customFormat="1" ht="30.75" thickBot="1" x14ac:dyDescent="0.2">
      <c r="A113" s="10" t="s">
        <v>166</v>
      </c>
      <c r="B113" s="10" t="s">
        <v>167</v>
      </c>
    </row>
    <row r="114" spans="1:2" s="12" customFormat="1" ht="19.5" thickTop="1" x14ac:dyDescent="0.15">
      <c r="A114" s="12">
        <v>42634</v>
      </c>
    </row>
    <row r="115" spans="1:2" s="10" customFormat="1" ht="15.75" thickBot="1" x14ac:dyDescent="0.2">
      <c r="A115" s="10" t="s">
        <v>169</v>
      </c>
    </row>
    <row r="116" spans="1:2" s="12" customFormat="1" ht="19.5" thickTop="1" x14ac:dyDescent="0.15">
      <c r="A116" s="12">
        <v>42636</v>
      </c>
    </row>
    <row r="117" spans="1:2" s="10" customFormat="1" x14ac:dyDescent="0.15">
      <c r="A117" s="10" t="s">
        <v>168</v>
      </c>
    </row>
    <row r="118" spans="1:2" s="10" customFormat="1" x14ac:dyDescent="0.15">
      <c r="A118" s="10" t="s">
        <v>170</v>
      </c>
      <c r="B118" s="10" t="s">
        <v>171</v>
      </c>
    </row>
    <row r="119" spans="1:2" s="10" customFormat="1" x14ac:dyDescent="0.15">
      <c r="A119" s="10" t="s">
        <v>172</v>
      </c>
    </row>
    <row r="120" spans="1:2" s="10" customFormat="1" ht="15.75" thickBot="1" x14ac:dyDescent="0.2">
      <c r="A120" s="10" t="s">
        <v>173</v>
      </c>
    </row>
    <row r="121" spans="1:2" s="12" customFormat="1" ht="19.5" thickTop="1" x14ac:dyDescent="0.15">
      <c r="A121" s="12">
        <v>42639</v>
      </c>
    </row>
    <row r="122" spans="1:2" s="10" customFormat="1" ht="135" x14ac:dyDescent="0.15">
      <c r="A122" s="10" t="s">
        <v>174</v>
      </c>
      <c r="B122" s="10" t="s">
        <v>178</v>
      </c>
    </row>
    <row r="123" spans="1:2" s="10" customFormat="1" x14ac:dyDescent="0.15">
      <c r="A123" s="10" t="s">
        <v>175</v>
      </c>
    </row>
    <row r="124" spans="1:2" s="10" customFormat="1" ht="15.75" thickBot="1" x14ac:dyDescent="0.2">
      <c r="A124" s="10" t="s">
        <v>176</v>
      </c>
    </row>
    <row r="125" spans="1:2" s="12" customFormat="1" ht="19.5" thickTop="1" x14ac:dyDescent="0.15">
      <c r="A125" s="12">
        <v>42640</v>
      </c>
    </row>
    <row r="126" spans="1:2" s="10" customFormat="1" ht="30.75" thickBot="1" x14ac:dyDescent="0.2">
      <c r="A126" s="10" t="s">
        <v>177</v>
      </c>
    </row>
    <row r="127" spans="1:2" s="12" customFormat="1" ht="19.5" thickTop="1" x14ac:dyDescent="0.15">
      <c r="A127" s="12">
        <v>42642</v>
      </c>
    </row>
    <row r="128" spans="1:2" s="10" customFormat="1" x14ac:dyDescent="0.15">
      <c r="A128" s="10" t="s">
        <v>179</v>
      </c>
    </row>
    <row r="129" spans="1:2" s="10" customFormat="1" ht="15.75" thickBot="1" x14ac:dyDescent="0.2">
      <c r="A129" s="10" t="s">
        <v>180</v>
      </c>
    </row>
    <row r="130" spans="1:2" s="12" customFormat="1" ht="19.5" thickTop="1" x14ac:dyDescent="0.15">
      <c r="A130" s="12">
        <v>42649</v>
      </c>
    </row>
    <row r="131" spans="1:2" s="10" customFormat="1" ht="30" x14ac:dyDescent="0.15">
      <c r="A131" s="10" t="s">
        <v>181</v>
      </c>
    </row>
    <row r="132" spans="1:2" s="10" customFormat="1" ht="60.75" thickBot="1" x14ac:dyDescent="0.2">
      <c r="A132" s="10" t="s">
        <v>182</v>
      </c>
    </row>
    <row r="133" spans="1:2" s="12" customFormat="1" ht="19.5" thickTop="1" x14ac:dyDescent="0.15">
      <c r="A133" s="12">
        <v>42652</v>
      </c>
    </row>
    <row r="134" spans="1:2" s="10" customFormat="1" x14ac:dyDescent="0.15">
      <c r="A134" s="10" t="s">
        <v>183</v>
      </c>
    </row>
    <row r="135" spans="1:2" s="10" customFormat="1" ht="30" x14ac:dyDescent="0.15">
      <c r="A135" s="10" t="s">
        <v>184</v>
      </c>
    </row>
    <row r="136" spans="1:2" s="10" customFormat="1" ht="30.75" thickBot="1" x14ac:dyDescent="0.2">
      <c r="A136" s="10" t="s">
        <v>185</v>
      </c>
      <c r="B136" s="10" t="s">
        <v>186</v>
      </c>
    </row>
    <row r="137" spans="1:2" s="12" customFormat="1" ht="19.5" thickTop="1" x14ac:dyDescent="0.15">
      <c r="A137" s="12">
        <v>42655</v>
      </c>
    </row>
    <row r="138" spans="1:2" s="10" customFormat="1" ht="30" x14ac:dyDescent="0.15">
      <c r="A138" s="10" t="s">
        <v>187</v>
      </c>
      <c r="B138" s="10" t="s">
        <v>189</v>
      </c>
    </row>
    <row r="139" spans="1:2" s="10" customFormat="1" x14ac:dyDescent="0.15">
      <c r="A139" s="10" t="s">
        <v>188</v>
      </c>
    </row>
    <row r="140" spans="1:2" s="10" customFormat="1" ht="15.75" thickBot="1" x14ac:dyDescent="0.2">
      <c r="A140" s="10" t="s">
        <v>190</v>
      </c>
    </row>
    <row r="141" spans="1:2" s="12" customFormat="1" ht="19.5" thickTop="1" x14ac:dyDescent="0.15">
      <c r="A141" s="12">
        <v>42657</v>
      </c>
    </row>
    <row r="142" spans="1:2" s="10" customFormat="1" ht="30" x14ac:dyDescent="0.15">
      <c r="A142" s="10" t="s">
        <v>191</v>
      </c>
    </row>
    <row r="143" spans="1:2" s="10" customFormat="1" x14ac:dyDescent="0.15">
      <c r="A143" s="10" t="s">
        <v>192</v>
      </c>
    </row>
    <row r="144" spans="1:2" s="10" customFormat="1" ht="15.75" thickBot="1" x14ac:dyDescent="0.2">
      <c r="A144" s="10" t="s">
        <v>193</v>
      </c>
      <c r="B144" s="10" t="s">
        <v>194</v>
      </c>
    </row>
    <row r="145" spans="1:3" s="12" customFormat="1" ht="19.5" thickTop="1" x14ac:dyDescent="0.15">
      <c r="A145" s="12">
        <v>42660</v>
      </c>
    </row>
    <row r="146" spans="1:3" s="10" customFormat="1" ht="15.75" thickBot="1" x14ac:dyDescent="0.2">
      <c r="A146" s="10" t="s">
        <v>195</v>
      </c>
    </row>
    <row r="147" spans="1:3" s="12" customFormat="1" ht="19.5" thickTop="1" x14ac:dyDescent="0.15">
      <c r="A147" s="12">
        <v>42663</v>
      </c>
    </row>
    <row r="148" spans="1:3" s="10" customFormat="1" ht="30" x14ac:dyDescent="0.15">
      <c r="A148" s="10" t="s">
        <v>196</v>
      </c>
      <c r="B148" s="10" t="s">
        <v>197</v>
      </c>
    </row>
    <row r="149" spans="1:3" s="10" customFormat="1" ht="15.75" thickBot="1" x14ac:dyDescent="0.2">
      <c r="A149" s="10" t="s">
        <v>198</v>
      </c>
    </row>
    <row r="150" spans="1:3" s="12" customFormat="1" ht="19.5" thickTop="1" x14ac:dyDescent="0.15">
      <c r="A150" s="12">
        <v>42664</v>
      </c>
    </row>
    <row r="151" spans="1:3" s="10" customFormat="1" ht="15.75" thickBot="1" x14ac:dyDescent="0.2">
      <c r="A151" s="10" t="s">
        <v>199</v>
      </c>
    </row>
    <row r="152" spans="1:3" s="12" customFormat="1" ht="19.5" thickTop="1" x14ac:dyDescent="0.15">
      <c r="A152" s="12">
        <v>42666</v>
      </c>
    </row>
    <row r="153" spans="1:3" s="10" customFormat="1" x14ac:dyDescent="0.15">
      <c r="A153" s="10" t="s">
        <v>200</v>
      </c>
      <c r="B153" s="10" t="s">
        <v>201</v>
      </c>
    </row>
    <row r="154" spans="1:3" s="10" customFormat="1" ht="15.75" thickBot="1" x14ac:dyDescent="0.2">
      <c r="A154" s="10" t="s">
        <v>202</v>
      </c>
      <c r="B154" s="10" t="s">
        <v>203</v>
      </c>
    </row>
    <row r="155" spans="1:3" s="12" customFormat="1" ht="19.5" thickTop="1" x14ac:dyDescent="0.15">
      <c r="A155" s="12">
        <v>42667</v>
      </c>
    </row>
    <row r="156" spans="1:3" s="10" customFormat="1" ht="30" x14ac:dyDescent="0.15">
      <c r="A156" s="10" t="s">
        <v>204</v>
      </c>
      <c r="B156" s="10" t="s">
        <v>222</v>
      </c>
      <c r="C156" s="10">
        <v>1</v>
      </c>
    </row>
    <row r="157" spans="1:3" s="10" customFormat="1" ht="30" x14ac:dyDescent="0.15">
      <c r="A157" s="10" t="s">
        <v>205</v>
      </c>
      <c r="B157" s="10" t="s">
        <v>223</v>
      </c>
      <c r="C157" s="10">
        <v>2</v>
      </c>
    </row>
    <row r="158" spans="1:3" s="14" customFormat="1" ht="45" x14ac:dyDescent="0.15">
      <c r="A158" s="14" t="s">
        <v>206</v>
      </c>
      <c r="B158" s="14" t="s">
        <v>225</v>
      </c>
      <c r="C158" s="14">
        <v>3</v>
      </c>
    </row>
    <row r="159" spans="1:3" s="13" customFormat="1" ht="30" x14ac:dyDescent="0.15">
      <c r="A159" s="13" t="s">
        <v>207</v>
      </c>
      <c r="B159" s="13" t="s">
        <v>226</v>
      </c>
      <c r="C159" s="13">
        <v>4</v>
      </c>
    </row>
    <row r="160" spans="1:3" s="13" customFormat="1" ht="30" x14ac:dyDescent="0.15">
      <c r="A160" s="13" t="s">
        <v>208</v>
      </c>
      <c r="B160" s="13" t="s">
        <v>224</v>
      </c>
      <c r="C160" s="13">
        <v>5</v>
      </c>
    </row>
    <row r="161" spans="1:3" s="13" customFormat="1" x14ac:dyDescent="0.15">
      <c r="A161" s="13" t="s">
        <v>209</v>
      </c>
      <c r="B161" s="13" t="s">
        <v>227</v>
      </c>
      <c r="C161" s="13">
        <v>6</v>
      </c>
    </row>
    <row r="162" spans="1:3" s="14" customFormat="1" ht="105" x14ac:dyDescent="0.15">
      <c r="A162" s="14" t="s">
        <v>240</v>
      </c>
      <c r="B162" s="14" t="s">
        <v>228</v>
      </c>
      <c r="C162" s="14">
        <v>7</v>
      </c>
    </row>
    <row r="163" spans="1:3" s="14" customFormat="1" ht="45" x14ac:dyDescent="0.15">
      <c r="A163" s="14" t="s">
        <v>210</v>
      </c>
      <c r="B163" s="14" t="s">
        <v>229</v>
      </c>
      <c r="C163" s="14">
        <v>8</v>
      </c>
    </row>
    <row r="164" spans="1:3" s="10" customFormat="1" ht="60" x14ac:dyDescent="0.15">
      <c r="A164" s="10" t="s">
        <v>211</v>
      </c>
      <c r="B164" s="10" t="s">
        <v>230</v>
      </c>
      <c r="C164" s="10">
        <v>9</v>
      </c>
    </row>
    <row r="165" spans="1:3" s="10" customFormat="1" ht="30" x14ac:dyDescent="0.15">
      <c r="A165" s="10" t="s">
        <v>212</v>
      </c>
      <c r="B165" s="10" t="s">
        <v>231</v>
      </c>
      <c r="C165" s="10">
        <v>10</v>
      </c>
    </row>
    <row r="166" spans="1:3" s="14" customFormat="1" ht="90" x14ac:dyDescent="0.15">
      <c r="A166" s="14" t="s">
        <v>213</v>
      </c>
      <c r="B166" s="14" t="s">
        <v>232</v>
      </c>
      <c r="C166" s="14">
        <v>11</v>
      </c>
    </row>
    <row r="167" spans="1:3" s="14" customFormat="1" ht="45" x14ac:dyDescent="0.15">
      <c r="A167" s="14" t="s">
        <v>214</v>
      </c>
      <c r="B167" s="14" t="s">
        <v>233</v>
      </c>
      <c r="C167" s="14">
        <v>12</v>
      </c>
    </row>
    <row r="168" spans="1:3" s="13" customFormat="1" ht="60" x14ac:dyDescent="0.15">
      <c r="A168" s="13" t="s">
        <v>215</v>
      </c>
      <c r="B168" s="13" t="s">
        <v>227</v>
      </c>
      <c r="C168" s="13">
        <v>13</v>
      </c>
    </row>
    <row r="169" spans="1:3" s="10" customFormat="1" ht="75" x14ac:dyDescent="0.15">
      <c r="A169" s="10" t="s">
        <v>216</v>
      </c>
      <c r="B169" s="10" t="s">
        <v>234</v>
      </c>
      <c r="C169" s="10">
        <v>14</v>
      </c>
    </row>
    <row r="170" spans="1:3" s="10" customFormat="1" ht="90" x14ac:dyDescent="0.15">
      <c r="A170" s="10" t="s">
        <v>217</v>
      </c>
      <c r="B170" s="10" t="s">
        <v>235</v>
      </c>
      <c r="C170" s="10">
        <v>15</v>
      </c>
    </row>
    <row r="171" spans="1:3" s="10" customFormat="1" ht="30" x14ac:dyDescent="0.15">
      <c r="A171" s="10" t="s">
        <v>218</v>
      </c>
      <c r="B171" s="10" t="s">
        <v>236</v>
      </c>
      <c r="C171" s="10">
        <v>16</v>
      </c>
    </row>
    <row r="172" spans="1:3" s="13" customFormat="1" ht="60" x14ac:dyDescent="0.15">
      <c r="A172" s="13" t="s">
        <v>219</v>
      </c>
      <c r="B172" s="13" t="s">
        <v>237</v>
      </c>
      <c r="C172" s="13">
        <v>17</v>
      </c>
    </row>
    <row r="173" spans="1:3" s="13" customFormat="1" ht="30" x14ac:dyDescent="0.15">
      <c r="A173" s="13" t="s">
        <v>220</v>
      </c>
      <c r="B173" s="13" t="s">
        <v>238</v>
      </c>
      <c r="C173" s="13">
        <v>18</v>
      </c>
    </row>
    <row r="174" spans="1:3" s="10" customFormat="1" ht="90.75" thickBot="1" x14ac:dyDescent="0.2">
      <c r="A174" s="10" t="s">
        <v>221</v>
      </c>
      <c r="B174" s="10" t="s">
        <v>239</v>
      </c>
      <c r="C174" s="10">
        <v>19</v>
      </c>
    </row>
    <row r="175" spans="1:3" s="12" customFormat="1" ht="19.5" thickTop="1" x14ac:dyDescent="0.15">
      <c r="A175" s="12">
        <v>42668</v>
      </c>
    </row>
    <row r="176" spans="1:3" s="10" customFormat="1" x14ac:dyDescent="0.15">
      <c r="A176" s="10" t="s">
        <v>241</v>
      </c>
    </row>
    <row r="177" spans="1:2" s="10" customFormat="1" ht="225" x14ac:dyDescent="0.15">
      <c r="A177" s="10" t="s">
        <v>242</v>
      </c>
      <c r="B177" s="15" t="s">
        <v>243</v>
      </c>
    </row>
    <row r="178" spans="1:2" s="10" customFormat="1" x14ac:dyDescent="0.15">
      <c r="A178" s="10" t="s">
        <v>244</v>
      </c>
    </row>
    <row r="179" spans="1:2" s="10" customFormat="1" ht="30.75" thickBot="1" x14ac:dyDescent="0.2">
      <c r="A179" s="10" t="s">
        <v>245</v>
      </c>
    </row>
    <row r="180" spans="1:2" s="12" customFormat="1" ht="19.5" thickTop="1" x14ac:dyDescent="0.15">
      <c r="A180" s="12">
        <v>42670</v>
      </c>
    </row>
    <row r="181" spans="1:2" s="10" customFormat="1" x14ac:dyDescent="0.15">
      <c r="A181" s="10" t="s">
        <v>246</v>
      </c>
    </row>
    <row r="182" spans="1:2" s="10" customFormat="1" x14ac:dyDescent="0.15">
      <c r="A182" s="10" t="s">
        <v>247</v>
      </c>
    </row>
    <row r="183" spans="1:2" s="10" customFormat="1" ht="30.75" thickBot="1" x14ac:dyDescent="0.2">
      <c r="A183" s="10" t="s">
        <v>248</v>
      </c>
    </row>
    <row r="184" spans="1:2" s="12" customFormat="1" ht="19.5" thickTop="1" x14ac:dyDescent="0.15">
      <c r="A184" s="12">
        <v>42671</v>
      </c>
    </row>
    <row r="185" spans="1:2" s="10" customFormat="1" x14ac:dyDescent="0.15">
      <c r="A185" s="10" t="s">
        <v>249</v>
      </c>
      <c r="B185" s="10" t="s">
        <v>250</v>
      </c>
    </row>
    <row r="186" spans="1:2" s="10" customFormat="1" x14ac:dyDescent="0.15">
      <c r="A186" s="10" t="s">
        <v>251</v>
      </c>
      <c r="B186" s="10" t="s">
        <v>252</v>
      </c>
    </row>
    <row r="187" spans="1:2" s="10" customFormat="1" ht="15.75" thickBot="1" x14ac:dyDescent="0.2">
      <c r="A187" s="10" t="s">
        <v>253</v>
      </c>
    </row>
    <row r="188" spans="1:2" s="12" customFormat="1" ht="19.5" thickTop="1" x14ac:dyDescent="0.15">
      <c r="A188" s="12">
        <v>42673</v>
      </c>
    </row>
    <row r="189" spans="1:2" s="10" customFormat="1" ht="30" x14ac:dyDescent="0.15">
      <c r="A189" s="10" t="s">
        <v>254</v>
      </c>
    </row>
    <row r="190" spans="1:2" s="10" customFormat="1" ht="120" x14ac:dyDescent="0.15">
      <c r="A190" s="15" t="s">
        <v>255</v>
      </c>
    </row>
    <row r="191" spans="1:2" s="10" customFormat="1" ht="45" x14ac:dyDescent="0.15">
      <c r="A191" s="10" t="s">
        <v>257</v>
      </c>
      <c r="B191" s="10" t="s">
        <v>256</v>
      </c>
    </row>
    <row r="192" spans="1:2" s="10" customFormat="1" ht="15.75" thickBot="1" x14ac:dyDescent="0.2">
      <c r="A192" s="10" t="s">
        <v>258</v>
      </c>
      <c r="B192" s="10" t="s">
        <v>259</v>
      </c>
    </row>
    <row r="193" spans="1:2" s="12" customFormat="1" ht="19.5" thickTop="1" x14ac:dyDescent="0.15">
      <c r="A193" s="12">
        <v>42676</v>
      </c>
    </row>
    <row r="194" spans="1:2" s="10" customFormat="1" x14ac:dyDescent="0.15">
      <c r="A194" s="10" t="s">
        <v>260</v>
      </c>
      <c r="B194" s="10" t="s">
        <v>261</v>
      </c>
    </row>
    <row r="195" spans="1:2" s="10" customFormat="1" ht="15.75" thickBot="1" x14ac:dyDescent="0.2">
      <c r="A195" s="10" t="s">
        <v>262</v>
      </c>
      <c r="B195" s="10" t="s">
        <v>263</v>
      </c>
    </row>
    <row r="196" spans="1:2" s="12" customFormat="1" ht="19.5" thickTop="1" x14ac:dyDescent="0.15">
      <c r="A196" s="12">
        <v>42677</v>
      </c>
    </row>
    <row r="197" spans="1:2" s="10" customFormat="1" x14ac:dyDescent="0.15">
      <c r="A197" s="10" t="s">
        <v>264</v>
      </c>
    </row>
    <row r="198" spans="1:2" s="10" customFormat="1" x14ac:dyDescent="0.15">
      <c r="A198" s="10" t="s">
        <v>265</v>
      </c>
    </row>
    <row r="199" spans="1:2" s="10" customFormat="1" x14ac:dyDescent="0.15">
      <c r="A199" s="10" t="s">
        <v>266</v>
      </c>
    </row>
    <row r="200" spans="1:2" s="10" customFormat="1" x14ac:dyDescent="0.15">
      <c r="A200" s="10" t="s">
        <v>267</v>
      </c>
      <c r="B200" s="10" t="s">
        <v>268</v>
      </c>
    </row>
    <row r="201" spans="1:2" s="10" customFormat="1" ht="120" x14ac:dyDescent="0.15">
      <c r="A201" s="10" t="s">
        <v>269</v>
      </c>
      <c r="B201" s="10" t="s">
        <v>270</v>
      </c>
    </row>
    <row r="202" spans="1:2" s="10" customFormat="1" ht="15.75" thickBot="1" x14ac:dyDescent="0.2">
      <c r="A202" s="10" t="s">
        <v>271</v>
      </c>
    </row>
    <row r="203" spans="1:2" s="12" customFormat="1" ht="19.5" thickTop="1" x14ac:dyDescent="0.15">
      <c r="A203" s="12">
        <v>42678</v>
      </c>
    </row>
    <row r="204" spans="1:2" s="10" customFormat="1" x14ac:dyDescent="0.15">
      <c r="A204" s="10" t="s">
        <v>272</v>
      </c>
    </row>
    <row r="205" spans="1:2" s="10" customFormat="1" x14ac:dyDescent="0.15">
      <c r="A205" s="10" t="s">
        <v>273</v>
      </c>
    </row>
    <row r="206" spans="1:2" s="10" customFormat="1" x14ac:dyDescent="0.15">
      <c r="A206" s="10" t="s">
        <v>274</v>
      </c>
    </row>
    <row r="207" spans="1:2" s="10" customFormat="1" x14ac:dyDescent="0.15">
      <c r="A207" s="10" t="s">
        <v>275</v>
      </c>
    </row>
    <row r="208" spans="1:2" s="10" customFormat="1" ht="15.75" thickBot="1" x14ac:dyDescent="0.2">
      <c r="A208" s="10" t="s">
        <v>276</v>
      </c>
    </row>
    <row r="209" spans="1:2" s="12" customFormat="1" ht="19.5" thickTop="1" x14ac:dyDescent="0.15">
      <c r="A209" s="12">
        <v>42680</v>
      </c>
    </row>
    <row r="210" spans="1:2" s="10" customFormat="1" ht="255.75" thickBot="1" x14ac:dyDescent="0.2">
      <c r="A210" s="10" t="s">
        <v>277</v>
      </c>
      <c r="B210" s="10" t="s">
        <v>278</v>
      </c>
    </row>
    <row r="211" spans="1:2" s="12" customFormat="1" ht="19.5" thickTop="1" x14ac:dyDescent="0.15">
      <c r="A211" s="12">
        <v>42681</v>
      </c>
    </row>
    <row r="212" spans="1:2" s="10" customFormat="1" x14ac:dyDescent="0.15">
      <c r="A212" s="10" t="s">
        <v>285</v>
      </c>
    </row>
    <row r="213" spans="1:2" s="10" customFormat="1" ht="15.75" thickBot="1" x14ac:dyDescent="0.2">
      <c r="A213" s="10" t="s">
        <v>279</v>
      </c>
    </row>
    <row r="214" spans="1:2" s="12" customFormat="1" ht="19.5" thickTop="1" x14ac:dyDescent="0.15">
      <c r="A214" s="12">
        <v>42682</v>
      </c>
    </row>
    <row r="215" spans="1:2" s="10" customFormat="1" x14ac:dyDescent="0.15">
      <c r="A215" s="10" t="s">
        <v>280</v>
      </c>
    </row>
    <row r="216" spans="1:2" s="10" customFormat="1" x14ac:dyDescent="0.15">
      <c r="A216" s="10" t="s">
        <v>281</v>
      </c>
    </row>
    <row r="217" spans="1:2" s="10" customFormat="1" x14ac:dyDescent="0.15">
      <c r="A217" s="10" t="s">
        <v>282</v>
      </c>
      <c r="B217" s="10" t="s">
        <v>284</v>
      </c>
    </row>
    <row r="218" spans="1:2" s="10" customFormat="1" x14ac:dyDescent="0.15">
      <c r="A218" s="10" t="s">
        <v>283</v>
      </c>
    </row>
    <row r="219" spans="1:2" s="10" customFormat="1" ht="30" x14ac:dyDescent="0.15">
      <c r="A219" s="10" t="s">
        <v>286</v>
      </c>
    </row>
    <row r="220" spans="1:2" s="10" customFormat="1" x14ac:dyDescent="0.15">
      <c r="A220" s="10" t="s">
        <v>287</v>
      </c>
    </row>
    <row r="221" spans="1:2" s="10" customFormat="1" x14ac:dyDescent="0.15">
      <c r="A221" s="10" t="s">
        <v>288</v>
      </c>
    </row>
    <row r="222" spans="1:2" s="10" customFormat="1" x14ac:dyDescent="0.15">
      <c r="A222" s="10" t="s">
        <v>289</v>
      </c>
      <c r="B222" s="10" t="s">
        <v>290</v>
      </c>
    </row>
    <row r="223" spans="1:2" s="10" customFormat="1" x14ac:dyDescent="0.15">
      <c r="A223" s="10" t="s">
        <v>291</v>
      </c>
    </row>
    <row r="224" spans="1:2" s="10" customFormat="1" x14ac:dyDescent="0.15">
      <c r="A224" s="10" t="s">
        <v>292</v>
      </c>
    </row>
    <row r="225" spans="1:3" s="10" customFormat="1" x14ac:dyDescent="0.15">
      <c r="A225" s="10" t="s">
        <v>293</v>
      </c>
    </row>
    <row r="226" spans="1:3" s="10" customFormat="1" x14ac:dyDescent="0.15">
      <c r="A226" s="10" t="s">
        <v>294</v>
      </c>
      <c r="C226" s="10" t="s">
        <v>306</v>
      </c>
    </row>
    <row r="227" spans="1:3" s="10" customFormat="1" x14ac:dyDescent="0.15">
      <c r="A227" s="10" t="s">
        <v>295</v>
      </c>
    </row>
    <row r="228" spans="1:3" s="10" customFormat="1" ht="30" x14ac:dyDescent="0.15">
      <c r="A228" s="10" t="s">
        <v>296</v>
      </c>
      <c r="B228" s="10" t="s">
        <v>297</v>
      </c>
    </row>
    <row r="229" spans="1:3" s="10" customFormat="1" ht="15.75" thickBot="1" x14ac:dyDescent="0.2">
      <c r="A229" s="10" t="s">
        <v>298</v>
      </c>
    </row>
    <row r="230" spans="1:3" s="12" customFormat="1" ht="19.5" thickTop="1" x14ac:dyDescent="0.15">
      <c r="A230" s="12">
        <v>42683</v>
      </c>
    </row>
    <row r="231" spans="1:3" s="10" customFormat="1" x14ac:dyDescent="0.15">
      <c r="A231" s="10" t="s">
        <v>299</v>
      </c>
      <c r="B231" s="10" t="s">
        <v>300</v>
      </c>
    </row>
    <row r="232" spans="1:3" s="10" customFormat="1" ht="30" x14ac:dyDescent="0.15">
      <c r="A232" s="10" t="s">
        <v>301</v>
      </c>
      <c r="B232" s="10" t="s">
        <v>302</v>
      </c>
    </row>
    <row r="233" spans="1:3" s="10" customFormat="1" ht="45" x14ac:dyDescent="0.15">
      <c r="A233" s="10" t="s">
        <v>303</v>
      </c>
      <c r="B233" s="15" t="s">
        <v>304</v>
      </c>
    </row>
    <row r="234" spans="1:3" s="10" customFormat="1" x14ac:dyDescent="0.15">
      <c r="A234" s="10" t="s">
        <v>305</v>
      </c>
    </row>
    <row r="235" spans="1:3" s="10" customFormat="1" ht="30.75" thickBot="1" x14ac:dyDescent="0.2">
      <c r="A235" s="10" t="s">
        <v>307</v>
      </c>
      <c r="B235" s="10" t="s">
        <v>308</v>
      </c>
    </row>
    <row r="236" spans="1:3" s="12" customFormat="1" ht="19.5" thickTop="1" x14ac:dyDescent="0.15">
      <c r="A236" s="12">
        <v>42684</v>
      </c>
    </row>
    <row r="237" spans="1:3" s="10" customFormat="1" x14ac:dyDescent="0.15">
      <c r="A237" s="10" t="s">
        <v>309</v>
      </c>
    </row>
    <row r="238" spans="1:3" s="10" customFormat="1" x14ac:dyDescent="0.15">
      <c r="A238" s="10" t="s">
        <v>310</v>
      </c>
    </row>
    <row r="239" spans="1:3" s="10" customFormat="1" x14ac:dyDescent="0.15">
      <c r="A239" s="10" t="s">
        <v>311</v>
      </c>
    </row>
    <row r="240" spans="1:3" s="10" customFormat="1" x14ac:dyDescent="0.15">
      <c r="A240" s="10" t="s">
        <v>312</v>
      </c>
    </row>
    <row r="241" spans="1:2" s="10" customFormat="1" x14ac:dyDescent="0.15">
      <c r="A241" s="10" t="s">
        <v>313</v>
      </c>
    </row>
    <row r="242" spans="1:2" s="10" customFormat="1" x14ac:dyDescent="0.15">
      <c r="A242" s="10" t="s">
        <v>314</v>
      </c>
    </row>
    <row r="243" spans="1:2" s="10" customFormat="1" ht="45.75" thickBot="1" x14ac:dyDescent="0.2">
      <c r="A243" s="10" t="s">
        <v>315</v>
      </c>
      <c r="B243" s="10" t="s">
        <v>316</v>
      </c>
    </row>
    <row r="244" spans="1:2" s="12" customFormat="1" ht="19.5" thickTop="1" x14ac:dyDescent="0.15">
      <c r="A244" s="12">
        <v>42685</v>
      </c>
    </row>
    <row r="245" spans="1:2" s="10" customFormat="1" ht="91.5" customHeight="1" x14ac:dyDescent="0.15">
      <c r="A245" s="10" t="s">
        <v>317</v>
      </c>
      <c r="B245" s="16" t="s">
        <v>318</v>
      </c>
    </row>
    <row r="246" spans="1:2" s="10" customFormat="1" ht="15.75" thickBot="1" x14ac:dyDescent="0.2">
      <c r="A246" s="10" t="s">
        <v>319</v>
      </c>
    </row>
    <row r="247" spans="1:2" s="12" customFormat="1" ht="19.5" thickTop="1" x14ac:dyDescent="0.15">
      <c r="A247" s="12">
        <v>42686</v>
      </c>
    </row>
    <row r="248" spans="1:2" s="10" customFormat="1" ht="30" x14ac:dyDescent="0.15">
      <c r="A248" s="10" t="s">
        <v>320</v>
      </c>
      <c r="B248" s="10" t="s">
        <v>324</v>
      </c>
    </row>
    <row r="249" spans="1:2" s="10" customFormat="1" ht="45.75" thickBot="1" x14ac:dyDescent="0.2">
      <c r="A249" s="10" t="s">
        <v>321</v>
      </c>
    </row>
    <row r="250" spans="1:2" s="12" customFormat="1" ht="19.5" thickTop="1" x14ac:dyDescent="0.15">
      <c r="A250" s="12">
        <v>42687</v>
      </c>
    </row>
    <row r="251" spans="1:2" s="10" customFormat="1" x14ac:dyDescent="0.15">
      <c r="A251" s="10" t="s">
        <v>322</v>
      </c>
    </row>
    <row r="252" spans="1:2" s="10" customFormat="1" ht="15.75" thickBot="1" x14ac:dyDescent="0.2">
      <c r="A252" s="10" t="s">
        <v>323</v>
      </c>
    </row>
    <row r="253" spans="1:2" s="12" customFormat="1" ht="19.5" thickTop="1" x14ac:dyDescent="0.15">
      <c r="A253" s="12">
        <v>42689</v>
      </c>
    </row>
    <row r="254" spans="1:2" s="10" customFormat="1" ht="15.75" thickBot="1" x14ac:dyDescent="0.2">
      <c r="A254" s="10" t="s">
        <v>325</v>
      </c>
    </row>
    <row r="255" spans="1:2" s="12" customFormat="1" ht="19.5" thickTop="1" x14ac:dyDescent="0.15">
      <c r="A255" s="12">
        <v>42691</v>
      </c>
    </row>
    <row r="256" spans="1:2" s="10" customFormat="1" x14ac:dyDescent="0.15">
      <c r="A256" s="10" t="s">
        <v>326</v>
      </c>
      <c r="B256" s="10" t="s">
        <v>327</v>
      </c>
    </row>
    <row r="257" spans="1:2" s="10" customFormat="1" ht="15.75" thickBot="1" x14ac:dyDescent="0.2">
      <c r="A257" s="10" t="s">
        <v>328</v>
      </c>
      <c r="B257" s="10" t="s">
        <v>329</v>
      </c>
    </row>
    <row r="258" spans="1:2" s="12" customFormat="1" ht="19.5" thickTop="1" x14ac:dyDescent="0.15">
      <c r="A258" s="12">
        <v>42695</v>
      </c>
    </row>
    <row r="259" spans="1:2" s="10" customFormat="1" x14ac:dyDescent="0.15">
      <c r="A259" s="10" t="s">
        <v>330</v>
      </c>
      <c r="B259" s="10" t="s">
        <v>331</v>
      </c>
    </row>
    <row r="260" spans="1:2" s="10" customFormat="1" x14ac:dyDescent="0.15">
      <c r="A260" s="10" t="s">
        <v>332</v>
      </c>
    </row>
    <row r="261" spans="1:2" s="10" customFormat="1" ht="15.75" thickBot="1" x14ac:dyDescent="0.2">
      <c r="A261" s="10" t="s">
        <v>333</v>
      </c>
    </row>
    <row r="262" spans="1:2" s="12" customFormat="1" ht="19.5" thickTop="1" x14ac:dyDescent="0.15">
      <c r="A262" s="12">
        <v>42696</v>
      </c>
    </row>
    <row r="263" spans="1:2" s="10" customFormat="1" ht="30" x14ac:dyDescent="0.15">
      <c r="A263" s="10" t="s">
        <v>334</v>
      </c>
    </row>
    <row r="264" spans="1:2" s="10" customFormat="1" ht="15.75" thickBot="1" x14ac:dyDescent="0.2">
      <c r="A264" s="10" t="s">
        <v>335</v>
      </c>
    </row>
    <row r="265" spans="1:2" s="12" customFormat="1" ht="19.5" thickTop="1" x14ac:dyDescent="0.15">
      <c r="A265" s="12">
        <v>42697</v>
      </c>
    </row>
    <row r="266" spans="1:2" s="10" customFormat="1" x14ac:dyDescent="0.15">
      <c r="A266" s="10" t="s">
        <v>339</v>
      </c>
    </row>
    <row r="267" spans="1:2" s="10" customFormat="1" x14ac:dyDescent="0.15">
      <c r="A267" s="10" t="s">
        <v>336</v>
      </c>
    </row>
    <row r="268" spans="1:2" s="10" customFormat="1" ht="120" x14ac:dyDescent="0.15">
      <c r="A268" s="10" t="s">
        <v>340</v>
      </c>
    </row>
    <row r="269" spans="1:2" s="10" customFormat="1" x14ac:dyDescent="0.15">
      <c r="A269" s="10" t="s">
        <v>337</v>
      </c>
    </row>
    <row r="270" spans="1:2" s="10" customFormat="1" ht="15.75" thickBot="1" x14ac:dyDescent="0.2">
      <c r="A270" s="10" t="s">
        <v>338</v>
      </c>
    </row>
    <row r="271" spans="1:2" s="12" customFormat="1" ht="19.5" thickTop="1" x14ac:dyDescent="0.15">
      <c r="A271" s="12">
        <v>42698</v>
      </c>
    </row>
    <row r="272" spans="1:2" s="10" customFormat="1" ht="30" x14ac:dyDescent="0.15">
      <c r="A272" s="10" t="s">
        <v>341</v>
      </c>
      <c r="B272" s="10" t="s">
        <v>342</v>
      </c>
    </row>
    <row r="273" spans="1:2" s="10" customFormat="1" ht="30" x14ac:dyDescent="0.15">
      <c r="A273" s="10" t="s">
        <v>343</v>
      </c>
      <c r="B273" s="10" t="s">
        <v>352</v>
      </c>
    </row>
    <row r="274" spans="1:2" s="10" customFormat="1" ht="30" x14ac:dyDescent="0.15">
      <c r="A274" s="10" t="s">
        <v>344</v>
      </c>
      <c r="B274" s="10" t="s">
        <v>350</v>
      </c>
    </row>
    <row r="275" spans="1:2" s="10" customFormat="1" ht="30" x14ac:dyDescent="0.15">
      <c r="A275" s="10" t="s">
        <v>345</v>
      </c>
      <c r="B275" s="10" t="s">
        <v>349</v>
      </c>
    </row>
    <row r="276" spans="1:2" s="10" customFormat="1" ht="30" x14ac:dyDescent="0.15">
      <c r="A276" s="10" t="s">
        <v>346</v>
      </c>
    </row>
    <row r="277" spans="1:2" s="10" customFormat="1" x14ac:dyDescent="0.15">
      <c r="A277" s="10" t="s">
        <v>347</v>
      </c>
    </row>
    <row r="278" spans="1:2" s="10" customFormat="1" x14ac:dyDescent="0.15">
      <c r="A278" s="10" t="s">
        <v>351</v>
      </c>
      <c r="B278" s="10" t="s">
        <v>348</v>
      </c>
    </row>
    <row r="279" spans="1:2" s="10" customFormat="1" x14ac:dyDescent="0.15">
      <c r="A279" s="10" t="s">
        <v>353</v>
      </c>
    </row>
    <row r="280" spans="1:2" s="10" customFormat="1" ht="30" x14ac:dyDescent="0.15">
      <c r="A280" s="10" t="s">
        <v>354</v>
      </c>
    </row>
    <row r="281" spans="1:2" s="10" customFormat="1" ht="30.75" thickBot="1" x14ac:dyDescent="0.2">
      <c r="A281" s="10" t="s">
        <v>355</v>
      </c>
    </row>
    <row r="282" spans="1:2" s="12" customFormat="1" ht="19.5" thickTop="1" x14ac:dyDescent="0.15">
      <c r="A282" s="12">
        <v>42699</v>
      </c>
    </row>
    <row r="283" spans="1:2" s="10" customFormat="1" ht="120" x14ac:dyDescent="0.15">
      <c r="A283" s="10" t="s">
        <v>356</v>
      </c>
      <c r="B283" s="10" t="s">
        <v>357</v>
      </c>
    </row>
    <row r="284" spans="1:2" s="10" customFormat="1" x14ac:dyDescent="0.15">
      <c r="A284" s="10" t="s">
        <v>358</v>
      </c>
    </row>
    <row r="285" spans="1:2" s="10" customFormat="1" ht="45" x14ac:dyDescent="0.15">
      <c r="A285" s="10" t="s">
        <v>359</v>
      </c>
      <c r="B285" s="10" t="s">
        <v>360</v>
      </c>
    </row>
    <row r="286" spans="1:2" s="10" customFormat="1" x14ac:dyDescent="0.15">
      <c r="A286" s="10" t="s">
        <v>361</v>
      </c>
      <c r="B286" s="10" t="s">
        <v>362</v>
      </c>
    </row>
    <row r="287" spans="1:2" s="10" customFormat="1" ht="409.5" x14ac:dyDescent="0.15">
      <c r="A287" s="10" t="s">
        <v>363</v>
      </c>
    </row>
    <row r="288" spans="1:2" s="10" customFormat="1" x14ac:dyDescent="0.15">
      <c r="A288" s="10" t="s">
        <v>364</v>
      </c>
    </row>
    <row r="289" spans="1:2" s="10" customFormat="1" x14ac:dyDescent="0.15">
      <c r="A289" s="10" t="s">
        <v>365</v>
      </c>
    </row>
    <row r="290" spans="1:2" s="10" customFormat="1" ht="150.75" thickBot="1" x14ac:dyDescent="0.2">
      <c r="A290" s="10" t="s">
        <v>366</v>
      </c>
    </row>
    <row r="291" spans="1:2" s="12" customFormat="1" ht="19.5" thickTop="1" x14ac:dyDescent="0.15">
      <c r="A291" s="12">
        <v>42701</v>
      </c>
    </row>
    <row r="292" spans="1:2" s="10" customFormat="1" x14ac:dyDescent="0.15">
      <c r="A292" s="10" t="s">
        <v>367</v>
      </c>
    </row>
    <row r="293" spans="1:2" s="10" customFormat="1" x14ac:dyDescent="0.15">
      <c r="A293" s="10" t="s">
        <v>368</v>
      </c>
    </row>
    <row r="294" spans="1:2" s="10" customFormat="1" x14ac:dyDescent="0.15">
      <c r="A294" s="10" t="s">
        <v>369</v>
      </c>
    </row>
    <row r="295" spans="1:2" s="10" customFormat="1" ht="285.75" thickBot="1" x14ac:dyDescent="0.2">
      <c r="A295" s="10" t="s">
        <v>370</v>
      </c>
    </row>
    <row r="296" spans="1:2" s="12" customFormat="1" ht="19.5" thickTop="1" x14ac:dyDescent="0.15">
      <c r="A296" s="12">
        <v>42702</v>
      </c>
    </row>
    <row r="297" spans="1:2" s="10" customFormat="1" ht="30" x14ac:dyDescent="0.15">
      <c r="A297" s="10" t="s">
        <v>371</v>
      </c>
      <c r="B297" s="10" t="s">
        <v>389</v>
      </c>
    </row>
    <row r="298" spans="1:2" s="10" customFormat="1" ht="30.75" thickBot="1" x14ac:dyDescent="0.2">
      <c r="A298" s="10" t="s">
        <v>372</v>
      </c>
    </row>
    <row r="299" spans="1:2" s="12" customFormat="1" ht="19.5" thickTop="1" x14ac:dyDescent="0.15">
      <c r="A299" s="12">
        <v>42703</v>
      </c>
    </row>
    <row r="300" spans="1:2" s="10" customFormat="1" x14ac:dyDescent="0.15">
      <c r="A300" s="10" t="s">
        <v>373</v>
      </c>
      <c r="B300" s="10" t="s">
        <v>374</v>
      </c>
    </row>
    <row r="301" spans="1:2" s="10" customFormat="1" x14ac:dyDescent="0.15">
      <c r="A301" s="10" t="s">
        <v>375</v>
      </c>
    </row>
    <row r="302" spans="1:2" s="10" customFormat="1" x14ac:dyDescent="0.15">
      <c r="A302" s="10" t="s">
        <v>376</v>
      </c>
      <c r="B302" s="10" t="s">
        <v>377</v>
      </c>
    </row>
    <row r="303" spans="1:2" s="10" customFormat="1" x14ac:dyDescent="0.15">
      <c r="A303" s="10" t="s">
        <v>378</v>
      </c>
      <c r="B303" s="10" t="s">
        <v>379</v>
      </c>
    </row>
    <row r="304" spans="1:2" s="10" customFormat="1" x14ac:dyDescent="0.15">
      <c r="A304" s="10" t="s">
        <v>380</v>
      </c>
    </row>
    <row r="305" spans="1:2" s="10" customFormat="1" ht="30" x14ac:dyDescent="0.15">
      <c r="A305" s="10" t="s">
        <v>381</v>
      </c>
    </row>
    <row r="306" spans="1:2" s="10" customFormat="1" ht="60" x14ac:dyDescent="0.15">
      <c r="A306" s="10" t="s">
        <v>382</v>
      </c>
      <c r="B306" s="15" t="s">
        <v>383</v>
      </c>
    </row>
    <row r="307" spans="1:2" s="10" customFormat="1" x14ac:dyDescent="0.15">
      <c r="A307" s="10" t="s">
        <v>384</v>
      </c>
      <c r="B307" s="10" t="s">
        <v>404</v>
      </c>
    </row>
    <row r="308" spans="1:2" s="17" customFormat="1" ht="15.75" thickBot="1" x14ac:dyDescent="0.2">
      <c r="A308" s="17" t="s">
        <v>385</v>
      </c>
      <c r="B308" s="17" t="s">
        <v>386</v>
      </c>
    </row>
    <row r="309" spans="1:2" s="12" customFormat="1" ht="19.5" thickTop="1" x14ac:dyDescent="0.15">
      <c r="A309" s="12">
        <v>42704</v>
      </c>
    </row>
    <row r="310" spans="1:2" s="10" customFormat="1" x14ac:dyDescent="0.15">
      <c r="A310" s="10" t="s">
        <v>387</v>
      </c>
    </row>
    <row r="311" spans="1:2" s="17" customFormat="1" ht="15.75" thickBot="1" x14ac:dyDescent="0.2">
      <c r="A311" s="17" t="s">
        <v>388</v>
      </c>
    </row>
    <row r="312" spans="1:2" s="12" customFormat="1" ht="19.5" thickTop="1" x14ac:dyDescent="0.15">
      <c r="A312" s="12">
        <v>42705</v>
      </c>
    </row>
    <row r="313" spans="1:2" s="10" customFormat="1" ht="330" x14ac:dyDescent="0.15">
      <c r="A313" s="10" t="s">
        <v>390</v>
      </c>
    </row>
    <row r="314" spans="1:2" s="10" customFormat="1" ht="120" x14ac:dyDescent="0.15">
      <c r="A314" s="10" t="s">
        <v>391</v>
      </c>
    </row>
    <row r="315" spans="1:2" s="10" customFormat="1" ht="90" x14ac:dyDescent="0.15">
      <c r="A315" s="10" t="s">
        <v>392</v>
      </c>
    </row>
    <row r="316" spans="1:2" s="10" customFormat="1" ht="30" x14ac:dyDescent="0.15">
      <c r="A316" s="10" t="s">
        <v>393</v>
      </c>
      <c r="B316" s="10" t="s">
        <v>394</v>
      </c>
    </row>
    <row r="317" spans="1:2" s="10" customFormat="1" ht="330" x14ac:dyDescent="0.15">
      <c r="A317" s="10" t="s">
        <v>395</v>
      </c>
      <c r="B317" s="15" t="s">
        <v>396</v>
      </c>
    </row>
    <row r="318" spans="1:2" s="10" customFormat="1" ht="15.75" thickBot="1" x14ac:dyDescent="0.2">
      <c r="A318" s="10" t="s">
        <v>397</v>
      </c>
      <c r="B318" s="10" t="s">
        <v>399</v>
      </c>
    </row>
    <row r="319" spans="1:2" s="12" customFormat="1" ht="19.5" thickTop="1" x14ac:dyDescent="0.15">
      <c r="A319" s="12">
        <v>42706</v>
      </c>
    </row>
    <row r="320" spans="1:2" s="10" customFormat="1" ht="15.75" thickBot="1" x14ac:dyDescent="0.2">
      <c r="A320" s="10" t="s">
        <v>398</v>
      </c>
    </row>
    <row r="321" spans="1:2" s="12" customFormat="1" ht="19.5" thickTop="1" x14ac:dyDescent="0.15">
      <c r="A321" s="12">
        <v>42707</v>
      </c>
    </row>
    <row r="322" spans="1:2" s="10" customFormat="1" ht="30.75" thickBot="1" x14ac:dyDescent="0.2">
      <c r="A322" s="10" t="s">
        <v>400</v>
      </c>
    </row>
    <row r="323" spans="1:2" s="12" customFormat="1" ht="19.5" thickTop="1" x14ac:dyDescent="0.15">
      <c r="A323" s="12">
        <v>42708</v>
      </c>
    </row>
    <row r="324" spans="1:2" s="10" customFormat="1" x14ac:dyDescent="0.15">
      <c r="A324" s="10" t="s">
        <v>401</v>
      </c>
      <c r="B324" s="10" t="s">
        <v>402</v>
      </c>
    </row>
    <row r="325" spans="1:2" s="10" customFormat="1" ht="30" x14ac:dyDescent="0.15">
      <c r="A325" s="10" t="s">
        <v>403</v>
      </c>
    </row>
    <row r="326" spans="1:2" s="10" customFormat="1" ht="30" x14ac:dyDescent="0.15">
      <c r="A326" s="10" t="s">
        <v>405</v>
      </c>
      <c r="B326" s="10" t="s">
        <v>406</v>
      </c>
    </row>
    <row r="327" spans="1:2" s="10" customFormat="1" ht="409.5" x14ac:dyDescent="0.15">
      <c r="A327" s="10" t="s">
        <v>408</v>
      </c>
      <c r="B327" s="15" t="s">
        <v>407</v>
      </c>
    </row>
    <row r="328" spans="1:2" s="10" customFormat="1" x14ac:dyDescent="0.15">
      <c r="A328" s="10" t="s">
        <v>409</v>
      </c>
    </row>
    <row r="329" spans="1:2" s="10" customFormat="1" ht="15.75" thickBot="1" x14ac:dyDescent="0.2">
      <c r="A329" s="10" t="s">
        <v>410</v>
      </c>
    </row>
    <row r="330" spans="1:2" s="12" customFormat="1" ht="19.5" thickTop="1" x14ac:dyDescent="0.15">
      <c r="A330" s="12">
        <v>42709</v>
      </c>
    </row>
    <row r="331" spans="1:2" s="10" customFormat="1" ht="30" x14ac:dyDescent="0.15">
      <c r="A331" s="10" t="s">
        <v>411</v>
      </c>
      <c r="B331" s="10" t="s">
        <v>412</v>
      </c>
    </row>
    <row r="332" spans="1:2" s="10" customFormat="1" ht="30.75" thickBot="1" x14ac:dyDescent="0.2">
      <c r="A332" s="10" t="s">
        <v>413</v>
      </c>
      <c r="B332" s="10" t="s">
        <v>414</v>
      </c>
    </row>
    <row r="333" spans="1:2" s="12" customFormat="1" ht="19.5" thickTop="1" x14ac:dyDescent="0.15">
      <c r="A333" s="12">
        <v>42710</v>
      </c>
    </row>
    <row r="334" spans="1:2" s="10" customFormat="1" x14ac:dyDescent="0.15">
      <c r="A334" s="10" t="s">
        <v>415</v>
      </c>
    </row>
    <row r="335" spans="1:2" s="10" customFormat="1" x14ac:dyDescent="0.15">
      <c r="A335" s="10" t="s">
        <v>416</v>
      </c>
      <c r="B335" s="10" t="s">
        <v>417</v>
      </c>
    </row>
    <row r="336" spans="1:2" s="10" customFormat="1" ht="30" x14ac:dyDescent="0.15">
      <c r="A336" s="10" t="s">
        <v>418</v>
      </c>
      <c r="B336" s="10" t="s">
        <v>419</v>
      </c>
    </row>
    <row r="337" spans="1:1" s="10" customFormat="1" ht="30" x14ac:dyDescent="0.15">
      <c r="A337" s="10" t="s">
        <v>420</v>
      </c>
    </row>
    <row r="349" spans="1:1" x14ac:dyDescent="0.15">
      <c r="A349" s="33"/>
    </row>
  </sheetData>
  <protectedRanges>
    <protectedRange sqref="A1:XFD1048576" name="区域1"/>
  </protectedRanges>
  <dataConsolidate/>
  <customSheetViews>
    <customSheetView guid="{D32DDA5F-3CB1-453E-AFB5-077E8E2B0FFC}" scale="130" topLeftCell="A330">
      <selection activeCell="A331" sqref="A331"/>
      <pageMargins left="0.7" right="0.7" top="0.75" bottom="0.75" header="0.3" footer="0.3"/>
      <pageSetup paperSize="9" orientation="portrait" horizontalDpi="200" verticalDpi="200" r:id="rId1"/>
    </customSheetView>
    <customSheetView guid="{F785157E-3338-49D1-8F88-C6A5BE082032}" scale="130" topLeftCell="A1161">
      <selection activeCell="A1171" sqref="A1171"/>
      <pageMargins left="0.7" right="0.7" top="0.75" bottom="0.75" header="0.3" footer="0.3"/>
      <pageSetup paperSize="9" orientation="portrait" horizontalDpi="200" verticalDpi="200" r:id="rId2"/>
    </customSheetView>
    <customSheetView guid="{7CC382BC-6A8A-482F-BDE4-3F41D2AA452E}" scale="130" topLeftCell="A1161">
      <selection activeCell="C1172" sqref="C1172"/>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L24"/>
  <sheetViews>
    <sheetView workbookViewId="0">
      <selection activeCell="J11" sqref="J11:L11"/>
    </sheetView>
  </sheetViews>
  <sheetFormatPr defaultColWidth="9" defaultRowHeight="13.5" x14ac:dyDescent="0.15"/>
  <cols>
    <col min="1" max="1" width="9" style="5" customWidth="1"/>
    <col min="2" max="16384" width="9" style="5"/>
  </cols>
  <sheetData>
    <row r="1" spans="1:12" ht="28.5" x14ac:dyDescent="0.15">
      <c r="A1" s="1" t="s">
        <v>5</v>
      </c>
      <c r="B1" s="18" t="s">
        <v>0</v>
      </c>
      <c r="C1" s="19"/>
      <c r="D1" s="18" t="s">
        <v>7</v>
      </c>
      <c r="E1" s="19"/>
      <c r="F1" s="18" t="s">
        <v>8</v>
      </c>
      <c r="G1" s="19"/>
      <c r="H1" s="1" t="s">
        <v>9</v>
      </c>
      <c r="I1" s="1" t="s">
        <v>10</v>
      </c>
      <c r="J1" s="18" t="s">
        <v>11</v>
      </c>
      <c r="K1" s="20"/>
      <c r="L1" s="19"/>
    </row>
    <row r="2" spans="1:12" ht="14.25" x14ac:dyDescent="0.15">
      <c r="A2" s="27" t="s">
        <v>14</v>
      </c>
      <c r="B2" s="2" t="s">
        <v>1</v>
      </c>
      <c r="C2" s="6"/>
      <c r="D2" s="30"/>
      <c r="E2" s="31"/>
      <c r="F2" s="30"/>
      <c r="G2" s="31"/>
      <c r="H2" s="3"/>
      <c r="I2" s="3"/>
      <c r="J2" s="30"/>
      <c r="K2" s="32"/>
      <c r="L2" s="31"/>
    </row>
    <row r="3" spans="1:12" ht="14.25" x14ac:dyDescent="0.15">
      <c r="A3" s="28"/>
      <c r="B3" s="2" t="s">
        <v>2</v>
      </c>
      <c r="C3" s="6"/>
      <c r="D3" s="30" t="s">
        <v>19</v>
      </c>
      <c r="E3" s="31"/>
      <c r="F3" s="30"/>
      <c r="G3" s="31"/>
      <c r="H3" s="3"/>
      <c r="I3" s="3"/>
      <c r="J3" s="30"/>
      <c r="K3" s="32"/>
      <c r="L3" s="31"/>
    </row>
    <row r="4" spans="1:12" ht="14.25" x14ac:dyDescent="0.15">
      <c r="A4" s="28"/>
      <c r="B4" s="2" t="s">
        <v>12</v>
      </c>
      <c r="C4" s="6"/>
      <c r="D4" s="30"/>
      <c r="E4" s="31"/>
      <c r="F4" s="30"/>
      <c r="G4" s="31"/>
      <c r="H4" s="3"/>
      <c r="I4" s="3"/>
      <c r="J4" s="30"/>
      <c r="K4" s="32"/>
      <c r="L4" s="31"/>
    </row>
    <row r="5" spans="1:12" ht="14.25" x14ac:dyDescent="0.15">
      <c r="A5" s="29"/>
      <c r="B5" s="2" t="s">
        <v>13</v>
      </c>
      <c r="C5" s="6"/>
      <c r="D5" s="30"/>
      <c r="E5" s="31"/>
      <c r="F5" s="30"/>
      <c r="G5" s="31"/>
      <c r="H5" s="3"/>
      <c r="I5" s="3"/>
      <c r="J5" s="30"/>
      <c r="K5" s="32"/>
      <c r="L5" s="31"/>
    </row>
    <row r="6" spans="1:12" ht="14.25" x14ac:dyDescent="0.15">
      <c r="A6" s="4" t="s">
        <v>3</v>
      </c>
      <c r="B6" s="21" t="s">
        <v>4</v>
      </c>
      <c r="C6" s="22"/>
      <c r="D6" s="22"/>
      <c r="E6" s="23"/>
      <c r="F6" s="24"/>
      <c r="G6" s="25"/>
      <c r="H6" s="25"/>
      <c r="I6" s="25"/>
      <c r="J6" s="25"/>
      <c r="K6" s="25"/>
      <c r="L6" s="26"/>
    </row>
    <row r="7" spans="1:12" ht="28.5" x14ac:dyDescent="0.15">
      <c r="A7" s="1" t="s">
        <v>5</v>
      </c>
      <c r="B7" s="18" t="s">
        <v>6</v>
      </c>
      <c r="C7" s="19"/>
      <c r="D7" s="18" t="s">
        <v>7</v>
      </c>
      <c r="E7" s="19"/>
      <c r="F7" s="18" t="s">
        <v>8</v>
      </c>
      <c r="G7" s="19"/>
      <c r="H7" s="1" t="s">
        <v>9</v>
      </c>
      <c r="I7" s="1" t="s">
        <v>10</v>
      </c>
      <c r="J7" s="18" t="s">
        <v>11</v>
      </c>
      <c r="K7" s="20"/>
      <c r="L7" s="19"/>
    </row>
    <row r="8" spans="1:12" ht="14.25" x14ac:dyDescent="0.15">
      <c r="A8" s="27" t="s">
        <v>15</v>
      </c>
      <c r="B8" s="2" t="s">
        <v>1</v>
      </c>
      <c r="C8" s="6"/>
      <c r="D8" s="30"/>
      <c r="E8" s="31"/>
      <c r="F8" s="30"/>
      <c r="G8" s="31"/>
      <c r="H8" s="3"/>
      <c r="I8" s="3"/>
      <c r="J8" s="30"/>
      <c r="K8" s="32"/>
      <c r="L8" s="31"/>
    </row>
    <row r="9" spans="1:12" ht="14.25" x14ac:dyDescent="0.15">
      <c r="A9" s="28"/>
      <c r="B9" s="2" t="s">
        <v>2</v>
      </c>
      <c r="C9" s="6"/>
      <c r="D9" s="30"/>
      <c r="E9" s="31"/>
      <c r="F9" s="30"/>
      <c r="G9" s="31"/>
      <c r="H9" s="3"/>
      <c r="I9" s="3"/>
      <c r="J9" s="30"/>
      <c r="K9" s="32"/>
      <c r="L9" s="31"/>
    </row>
    <row r="10" spans="1:12" ht="14.25" x14ac:dyDescent="0.15">
      <c r="A10" s="28"/>
      <c r="B10" s="2" t="s">
        <v>12</v>
      </c>
      <c r="C10" s="6"/>
      <c r="D10" s="30"/>
      <c r="E10" s="31"/>
      <c r="F10" s="30"/>
      <c r="G10" s="31"/>
      <c r="H10" s="3"/>
      <c r="I10" s="3"/>
      <c r="J10" s="30"/>
      <c r="K10" s="32"/>
      <c r="L10" s="31"/>
    </row>
    <row r="11" spans="1:12" ht="14.25" x14ac:dyDescent="0.15">
      <c r="A11" s="29"/>
      <c r="B11" s="2" t="s">
        <v>13</v>
      </c>
      <c r="C11" s="6"/>
      <c r="D11" s="30"/>
      <c r="E11" s="31"/>
      <c r="F11" s="30"/>
      <c r="G11" s="31"/>
      <c r="H11" s="3"/>
      <c r="I11" s="3"/>
      <c r="J11" s="30"/>
      <c r="K11" s="32"/>
      <c r="L11" s="31"/>
    </row>
    <row r="12" spans="1:12" ht="14.25" x14ac:dyDescent="0.15">
      <c r="A12" s="4" t="s">
        <v>3</v>
      </c>
      <c r="B12" s="21" t="s">
        <v>4</v>
      </c>
      <c r="C12" s="22"/>
      <c r="D12" s="22"/>
      <c r="E12" s="23"/>
      <c r="F12" s="24"/>
      <c r="G12" s="25"/>
      <c r="H12" s="25"/>
      <c r="I12" s="25"/>
      <c r="J12" s="25"/>
      <c r="K12" s="25"/>
      <c r="L12" s="26"/>
    </row>
    <row r="13" spans="1:12" ht="28.5" x14ac:dyDescent="0.15">
      <c r="A13" s="1" t="s">
        <v>5</v>
      </c>
      <c r="B13" s="18" t="s">
        <v>6</v>
      </c>
      <c r="C13" s="19"/>
      <c r="D13" s="18" t="s">
        <v>7</v>
      </c>
      <c r="E13" s="19"/>
      <c r="F13" s="18" t="s">
        <v>8</v>
      </c>
      <c r="G13" s="19"/>
      <c r="H13" s="1" t="s">
        <v>9</v>
      </c>
      <c r="I13" s="1" t="s">
        <v>10</v>
      </c>
      <c r="J13" s="18" t="s">
        <v>11</v>
      </c>
      <c r="K13" s="20"/>
      <c r="L13" s="19"/>
    </row>
    <row r="14" spans="1:12" ht="14.25" x14ac:dyDescent="0.15">
      <c r="A14" s="27" t="s">
        <v>16</v>
      </c>
      <c r="B14" s="2" t="s">
        <v>1</v>
      </c>
      <c r="C14" s="6"/>
      <c r="D14" s="30"/>
      <c r="E14" s="31"/>
      <c r="F14" s="30"/>
      <c r="G14" s="31"/>
      <c r="H14" s="3"/>
      <c r="I14" s="3"/>
      <c r="J14" s="30"/>
      <c r="K14" s="32"/>
      <c r="L14" s="31"/>
    </row>
    <row r="15" spans="1:12" ht="14.25" x14ac:dyDescent="0.15">
      <c r="A15" s="28"/>
      <c r="B15" s="2" t="s">
        <v>2</v>
      </c>
      <c r="C15" s="6"/>
      <c r="D15" s="30"/>
      <c r="E15" s="31"/>
      <c r="F15" s="30"/>
      <c r="G15" s="31"/>
      <c r="H15" s="3"/>
      <c r="I15" s="3"/>
      <c r="J15" s="30"/>
      <c r="K15" s="32"/>
      <c r="L15" s="31"/>
    </row>
    <row r="16" spans="1:12" ht="14.25" x14ac:dyDescent="0.15">
      <c r="A16" s="28"/>
      <c r="B16" s="2" t="s">
        <v>12</v>
      </c>
      <c r="C16" s="6"/>
      <c r="D16" s="30"/>
      <c r="E16" s="31"/>
      <c r="F16" s="30"/>
      <c r="G16" s="31"/>
      <c r="H16" s="3"/>
      <c r="I16" s="3"/>
      <c r="J16" s="30"/>
      <c r="K16" s="32"/>
      <c r="L16" s="31"/>
    </row>
    <row r="17" spans="1:12" ht="14.25" x14ac:dyDescent="0.15">
      <c r="A17" s="29"/>
      <c r="B17" s="2" t="s">
        <v>13</v>
      </c>
      <c r="C17" s="6"/>
      <c r="D17" s="30"/>
      <c r="E17" s="31"/>
      <c r="F17" s="30"/>
      <c r="G17" s="31"/>
      <c r="H17" s="3"/>
      <c r="I17" s="3"/>
      <c r="J17" s="30"/>
      <c r="K17" s="32"/>
      <c r="L17" s="31"/>
    </row>
    <row r="18" spans="1:12" ht="14.25" x14ac:dyDescent="0.15">
      <c r="A18" s="4" t="s">
        <v>3</v>
      </c>
      <c r="B18" s="21" t="s">
        <v>4</v>
      </c>
      <c r="C18" s="22"/>
      <c r="D18" s="22"/>
      <c r="E18" s="23"/>
      <c r="F18" s="24"/>
      <c r="G18" s="25"/>
      <c r="H18" s="25"/>
      <c r="I18" s="25"/>
      <c r="J18" s="25"/>
      <c r="K18" s="25"/>
      <c r="L18" s="26"/>
    </row>
    <row r="19" spans="1:12" ht="28.5" x14ac:dyDescent="0.15">
      <c r="A19" s="1" t="s">
        <v>5</v>
      </c>
      <c r="B19" s="18" t="s">
        <v>6</v>
      </c>
      <c r="C19" s="19"/>
      <c r="D19" s="18" t="s">
        <v>7</v>
      </c>
      <c r="E19" s="19"/>
      <c r="F19" s="18" t="s">
        <v>8</v>
      </c>
      <c r="G19" s="19"/>
      <c r="H19" s="1" t="s">
        <v>9</v>
      </c>
      <c r="I19" s="1" t="s">
        <v>10</v>
      </c>
      <c r="J19" s="18" t="s">
        <v>11</v>
      </c>
      <c r="K19" s="20"/>
      <c r="L19" s="19"/>
    </row>
    <row r="20" spans="1:12" ht="14.25" x14ac:dyDescent="0.15">
      <c r="A20" s="27" t="s">
        <v>17</v>
      </c>
      <c r="B20" s="2" t="s">
        <v>1</v>
      </c>
      <c r="C20" s="6"/>
      <c r="D20" s="30"/>
      <c r="E20" s="31"/>
      <c r="F20" s="30"/>
      <c r="G20" s="31"/>
      <c r="H20" s="3"/>
      <c r="I20" s="3"/>
      <c r="J20" s="30"/>
      <c r="K20" s="32"/>
      <c r="L20" s="31"/>
    </row>
    <row r="21" spans="1:12" ht="14.25" x14ac:dyDescent="0.15">
      <c r="A21" s="28"/>
      <c r="B21" s="2" t="s">
        <v>2</v>
      </c>
      <c r="C21" s="6"/>
      <c r="D21" s="30"/>
      <c r="E21" s="31"/>
      <c r="F21" s="30"/>
      <c r="G21" s="31"/>
      <c r="H21" s="3"/>
      <c r="I21" s="3"/>
      <c r="J21" s="30"/>
      <c r="K21" s="32"/>
      <c r="L21" s="31"/>
    </row>
    <row r="22" spans="1:12" ht="14.25" x14ac:dyDescent="0.15">
      <c r="A22" s="28"/>
      <c r="B22" s="2" t="s">
        <v>12</v>
      </c>
      <c r="C22" s="6"/>
      <c r="D22" s="30"/>
      <c r="E22" s="31"/>
      <c r="F22" s="30"/>
      <c r="G22" s="31"/>
      <c r="H22" s="3"/>
      <c r="I22" s="3"/>
      <c r="J22" s="30"/>
      <c r="K22" s="32"/>
      <c r="L22" s="31"/>
    </row>
    <row r="23" spans="1:12" ht="14.25" x14ac:dyDescent="0.15">
      <c r="A23" s="29"/>
      <c r="B23" s="2" t="s">
        <v>13</v>
      </c>
      <c r="C23" s="6"/>
      <c r="D23" s="30"/>
      <c r="E23" s="31"/>
      <c r="F23" s="30"/>
      <c r="G23" s="31"/>
      <c r="H23" s="3"/>
      <c r="I23" s="3"/>
      <c r="J23" s="30"/>
      <c r="K23" s="32"/>
      <c r="L23" s="31"/>
    </row>
    <row r="24" spans="1:12" ht="14.25" x14ac:dyDescent="0.15">
      <c r="A24" s="4" t="s">
        <v>3</v>
      </c>
      <c r="B24" s="21" t="s">
        <v>4</v>
      </c>
      <c r="C24" s="22"/>
      <c r="D24" s="22"/>
      <c r="E24" s="23"/>
      <c r="F24" s="24"/>
      <c r="G24" s="25"/>
      <c r="H24" s="25"/>
      <c r="I24" s="25"/>
      <c r="J24" s="25"/>
      <c r="K24" s="25"/>
      <c r="L24" s="26"/>
    </row>
  </sheetData>
  <customSheetViews>
    <customSheetView guid="{D32DDA5F-3CB1-453E-AFB5-077E8E2B0FFC}">
      <selection activeCell="J11" sqref="J11:L11"/>
      <pageMargins left="0.7" right="0.7" top="0.75" bottom="0.75" header="0.3" footer="0.3"/>
      <pageSetup paperSize="9" orientation="portrait" horizontalDpi="200" verticalDpi="200" r:id="rId1"/>
    </customSheetView>
    <customSheetView guid="{F785157E-3338-49D1-8F88-C6A5BE082032}">
      <selection activeCell="J11" sqref="J11:L11"/>
      <pageMargins left="0.7" right="0.7" top="0.75" bottom="0.75" header="0.3" footer="0.3"/>
      <pageSetup paperSize="9" orientation="portrait" horizontalDpi="200" verticalDpi="200" r:id="rId2"/>
    </customSheetView>
    <customSheetView guid="{7CC382BC-6A8A-482F-BDE4-3F41D2AA452E}">
      <selection activeCell="J11" sqref="J11:L11"/>
      <pageMargins left="0.7" right="0.7" top="0.75" bottom="0.75" header="0.3" footer="0.3"/>
      <pageSetup paperSize="9" orientation="portrait" horizontalDpi="200" verticalDpi="200" r:id="rId3"/>
    </customSheetView>
  </customSheetViews>
  <mergeCells count="76">
    <mergeCell ref="D19:E19"/>
    <mergeCell ref="F19:G19"/>
    <mergeCell ref="J19:L19"/>
    <mergeCell ref="B12:E12"/>
    <mergeCell ref="F12:L12"/>
    <mergeCell ref="D13:E13"/>
    <mergeCell ref="F13:G13"/>
    <mergeCell ref="J13:L13"/>
    <mergeCell ref="B24:E24"/>
    <mergeCell ref="F24:L24"/>
    <mergeCell ref="B1:C1"/>
    <mergeCell ref="B7:C7"/>
    <mergeCell ref="B13:C13"/>
    <mergeCell ref="B19:C19"/>
    <mergeCell ref="F21:G21"/>
    <mergeCell ref="J21:L21"/>
    <mergeCell ref="D22:E22"/>
    <mergeCell ref="F22:G22"/>
    <mergeCell ref="J22:L22"/>
    <mergeCell ref="D23:E23"/>
    <mergeCell ref="F23:G23"/>
    <mergeCell ref="J23:L23"/>
    <mergeCell ref="B18:E18"/>
    <mergeCell ref="F18:L18"/>
    <mergeCell ref="A20:A23"/>
    <mergeCell ref="D20:E20"/>
    <mergeCell ref="F20:G20"/>
    <mergeCell ref="J20:L20"/>
    <mergeCell ref="D21:E21"/>
    <mergeCell ref="A14:A17"/>
    <mergeCell ref="D14:E14"/>
    <mergeCell ref="F14:G14"/>
    <mergeCell ref="J14:L14"/>
    <mergeCell ref="D15:E15"/>
    <mergeCell ref="F15:G15"/>
    <mergeCell ref="J15:L15"/>
    <mergeCell ref="D16:E16"/>
    <mergeCell ref="F16:G16"/>
    <mergeCell ref="J16:L16"/>
    <mergeCell ref="D17:E17"/>
    <mergeCell ref="F17:G17"/>
    <mergeCell ref="J17:L17"/>
    <mergeCell ref="A2:A5"/>
    <mergeCell ref="D2:E2"/>
    <mergeCell ref="F2:G2"/>
    <mergeCell ref="J2:L2"/>
    <mergeCell ref="D3:E3"/>
    <mergeCell ref="D4:E4"/>
    <mergeCell ref="F4:G4"/>
    <mergeCell ref="J4:L4"/>
    <mergeCell ref="D5:E5"/>
    <mergeCell ref="F5:G5"/>
    <mergeCell ref="J5:L5"/>
    <mergeCell ref="F3:G3"/>
    <mergeCell ref="J3:L3"/>
    <mergeCell ref="D7:E7"/>
    <mergeCell ref="F7:G7"/>
    <mergeCell ref="J7:L7"/>
    <mergeCell ref="A8:A11"/>
    <mergeCell ref="D8:E8"/>
    <mergeCell ref="F8:G8"/>
    <mergeCell ref="J8:L8"/>
    <mergeCell ref="D9:E9"/>
    <mergeCell ref="F9:G9"/>
    <mergeCell ref="J9:L9"/>
    <mergeCell ref="D10:E10"/>
    <mergeCell ref="F10:G10"/>
    <mergeCell ref="J10:L10"/>
    <mergeCell ref="D11:E11"/>
    <mergeCell ref="F11:G11"/>
    <mergeCell ref="J11:L11"/>
    <mergeCell ref="D1:E1"/>
    <mergeCell ref="F1:G1"/>
    <mergeCell ref="J1:L1"/>
    <mergeCell ref="B6:E6"/>
    <mergeCell ref="F6:L6"/>
  </mergeCells>
  <phoneticPr fontId="1" type="noConversion"/>
  <pageMargins left="0.7" right="0.7" top="0.75" bottom="0.75" header="0.3" footer="0.3"/>
  <pageSetup paperSize="9"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X387"/>
  <sheetViews>
    <sheetView workbookViewId="0">
      <selection activeCell="D41" sqref="D41"/>
    </sheetView>
  </sheetViews>
  <sheetFormatPr defaultColWidth="8.75" defaultRowHeight="13.5" x14ac:dyDescent="0.15"/>
  <cols>
    <col min="1" max="1" width="11.75" bestFit="1" customWidth="1"/>
  </cols>
  <sheetData>
    <row r="1" spans="1:24" x14ac:dyDescent="0.15">
      <c r="A1">
        <v>10000</v>
      </c>
      <c r="H1">
        <v>10000</v>
      </c>
      <c r="I1">
        <v>0.01</v>
      </c>
      <c r="J1">
        <f>H1*I1</f>
        <v>100</v>
      </c>
    </row>
    <row r="2" spans="1:24" x14ac:dyDescent="0.15">
      <c r="A2">
        <f>10000*C2</f>
        <v>10200</v>
      </c>
      <c r="B2">
        <v>1</v>
      </c>
      <c r="C2" s="8">
        <f>(1+0.02)^B2</f>
        <v>1.02</v>
      </c>
      <c r="D2">
        <v>1.02</v>
      </c>
      <c r="E2">
        <f>B2*0.02</f>
        <v>0.02</v>
      </c>
      <c r="F2">
        <v>1.1000000000000001</v>
      </c>
      <c r="H2">
        <v>10000</v>
      </c>
      <c r="I2">
        <v>0.02</v>
      </c>
      <c r="J2">
        <f t="shared" ref="J2:J43" si="0">H2*I2</f>
        <v>200</v>
      </c>
    </row>
    <row r="3" spans="1:24" x14ac:dyDescent="0.15">
      <c r="A3">
        <f t="shared" ref="A3:A66" si="1">10000*C3</f>
        <v>10404</v>
      </c>
      <c r="B3">
        <v>2</v>
      </c>
      <c r="C3">
        <f>(1+0.02)^B3</f>
        <v>1.0404</v>
      </c>
      <c r="E3">
        <f>B3*0.02</f>
        <v>0.04</v>
      </c>
      <c r="F3">
        <f>1.1^B3</f>
        <v>1.2100000000000002</v>
      </c>
      <c r="H3">
        <v>10000</v>
      </c>
      <c r="I3">
        <v>0.03</v>
      </c>
      <c r="J3">
        <f t="shared" si="0"/>
        <v>300</v>
      </c>
    </row>
    <row r="4" spans="1:24" x14ac:dyDescent="0.15">
      <c r="A4">
        <f t="shared" si="1"/>
        <v>10612.08</v>
      </c>
      <c r="B4">
        <v>3</v>
      </c>
      <c r="C4">
        <f t="shared" ref="C4:C66" si="2">(1+0.02)^B4</f>
        <v>1.0612079999999999</v>
      </c>
      <c r="E4">
        <f t="shared" ref="E4:E66" si="3">B4*0.02</f>
        <v>0.06</v>
      </c>
      <c r="F4">
        <f t="shared" ref="F4:F67" si="4">1.1^B4</f>
        <v>1.3310000000000004</v>
      </c>
      <c r="H4">
        <v>10000</v>
      </c>
      <c r="I4">
        <v>0.04</v>
      </c>
      <c r="J4">
        <f t="shared" si="0"/>
        <v>400</v>
      </c>
      <c r="L4" t="s">
        <v>20</v>
      </c>
      <c r="M4" t="s">
        <v>21</v>
      </c>
      <c r="N4" t="s">
        <v>22</v>
      </c>
      <c r="O4" t="s">
        <v>23</v>
      </c>
      <c r="Q4" t="s">
        <v>24</v>
      </c>
      <c r="R4" t="s">
        <v>25</v>
      </c>
      <c r="T4" t="s">
        <v>26</v>
      </c>
      <c r="W4" t="s">
        <v>27</v>
      </c>
    </row>
    <row r="5" spans="1:24" x14ac:dyDescent="0.15">
      <c r="A5">
        <f t="shared" si="1"/>
        <v>10824.321599999999</v>
      </c>
      <c r="B5">
        <v>4</v>
      </c>
      <c r="C5">
        <f t="shared" si="2"/>
        <v>1.08243216</v>
      </c>
      <c r="E5">
        <f t="shared" si="3"/>
        <v>0.08</v>
      </c>
      <c r="F5">
        <f t="shared" si="4"/>
        <v>1.4641000000000004</v>
      </c>
      <c r="H5">
        <v>10000</v>
      </c>
      <c r="I5">
        <v>0.05</v>
      </c>
      <c r="J5">
        <f t="shared" si="0"/>
        <v>500</v>
      </c>
      <c r="L5">
        <v>17.559999999999999</v>
      </c>
      <c r="M5">
        <v>16</v>
      </c>
      <c r="N5">
        <v>16.72</v>
      </c>
      <c r="O5">
        <v>17</v>
      </c>
      <c r="Q5">
        <f>L5-M5</f>
        <v>1.5599999999999987</v>
      </c>
      <c r="R5">
        <f>N5-M5</f>
        <v>0.71999999999999886</v>
      </c>
      <c r="S5">
        <f>R5*1300</f>
        <v>935.99999999999852</v>
      </c>
      <c r="T5">
        <f>L5-N5</f>
        <v>0.83999999999999986</v>
      </c>
      <c r="U5">
        <f>T5*1300</f>
        <v>1091.9999999999998</v>
      </c>
      <c r="V5">
        <f>U5-S5</f>
        <v>156.00000000000125</v>
      </c>
      <c r="W5">
        <f>L5-O5</f>
        <v>0.55999999999999872</v>
      </c>
      <c r="X5">
        <f>W5*1300</f>
        <v>727.99999999999829</v>
      </c>
    </row>
    <row r="6" spans="1:24" x14ac:dyDescent="0.15">
      <c r="A6">
        <f t="shared" si="1"/>
        <v>11040.808032000001</v>
      </c>
      <c r="B6">
        <v>5</v>
      </c>
      <c r="C6">
        <f t="shared" si="2"/>
        <v>1.1040808032</v>
      </c>
      <c r="E6">
        <f t="shared" si="3"/>
        <v>0.1</v>
      </c>
      <c r="F6">
        <f t="shared" si="4"/>
        <v>1.6105100000000006</v>
      </c>
      <c r="H6">
        <v>10000</v>
      </c>
      <c r="I6">
        <v>0.06</v>
      </c>
      <c r="J6">
        <f t="shared" si="0"/>
        <v>600</v>
      </c>
      <c r="L6">
        <v>16.73</v>
      </c>
      <c r="M6">
        <v>14.98</v>
      </c>
      <c r="N6">
        <v>15.33</v>
      </c>
      <c r="O6">
        <v>16.73</v>
      </c>
      <c r="Q6">
        <f t="shared" ref="Q6:Q10" si="5">L6-M6</f>
        <v>1.75</v>
      </c>
      <c r="R6">
        <f t="shared" ref="R6:R10" si="6">N6-M6</f>
        <v>0.34999999999999964</v>
      </c>
      <c r="S6">
        <f t="shared" ref="S6:S10" si="7">R6*1300</f>
        <v>454.99999999999955</v>
      </c>
      <c r="T6">
        <f t="shared" ref="T6:T10" si="8">L6-N6</f>
        <v>1.4000000000000004</v>
      </c>
      <c r="U6">
        <f t="shared" ref="U6:U10" si="9">T6*1300</f>
        <v>1820.0000000000005</v>
      </c>
      <c r="V6">
        <f t="shared" ref="V6:V10" si="10">U6-S6</f>
        <v>1365.0000000000009</v>
      </c>
      <c r="W6">
        <f t="shared" ref="W6:W10" si="11">L6-O6</f>
        <v>0</v>
      </c>
      <c r="X6">
        <f t="shared" ref="X6:X10" si="12">W6*1300</f>
        <v>0</v>
      </c>
    </row>
    <row r="7" spans="1:24" x14ac:dyDescent="0.15">
      <c r="A7">
        <f t="shared" si="1"/>
        <v>11261.62419264</v>
      </c>
      <c r="B7">
        <v>6</v>
      </c>
      <c r="C7">
        <f t="shared" si="2"/>
        <v>1.1261624192640001</v>
      </c>
      <c r="E7">
        <f t="shared" si="3"/>
        <v>0.12</v>
      </c>
      <c r="F7">
        <f t="shared" si="4"/>
        <v>1.7715610000000008</v>
      </c>
      <c r="H7">
        <v>10000</v>
      </c>
      <c r="I7">
        <v>7.0000000000000007E-2</v>
      </c>
      <c r="J7">
        <f t="shared" si="0"/>
        <v>700.00000000000011</v>
      </c>
      <c r="L7">
        <v>15.3</v>
      </c>
      <c r="M7">
        <v>14.33</v>
      </c>
      <c r="N7">
        <v>14.57</v>
      </c>
      <c r="O7">
        <v>15.21</v>
      </c>
      <c r="Q7">
        <f t="shared" si="5"/>
        <v>0.97000000000000064</v>
      </c>
      <c r="R7">
        <f t="shared" si="6"/>
        <v>0.24000000000000021</v>
      </c>
      <c r="S7">
        <f t="shared" si="7"/>
        <v>312.00000000000028</v>
      </c>
      <c r="T7">
        <f t="shared" si="8"/>
        <v>0.73000000000000043</v>
      </c>
      <c r="U7">
        <f t="shared" si="9"/>
        <v>949.00000000000057</v>
      </c>
      <c r="V7">
        <f t="shared" si="10"/>
        <v>637.00000000000023</v>
      </c>
      <c r="W7">
        <f t="shared" si="11"/>
        <v>8.9999999999999858E-2</v>
      </c>
      <c r="X7">
        <f t="shared" si="12"/>
        <v>116.99999999999982</v>
      </c>
    </row>
    <row r="8" spans="1:24" x14ac:dyDescent="0.15">
      <c r="A8">
        <f t="shared" si="1"/>
        <v>11486.856676492798</v>
      </c>
      <c r="B8">
        <v>7</v>
      </c>
      <c r="C8">
        <f t="shared" si="2"/>
        <v>1.1486856676492798</v>
      </c>
      <c r="E8">
        <f t="shared" si="3"/>
        <v>0.14000000000000001</v>
      </c>
      <c r="F8">
        <f t="shared" si="4"/>
        <v>1.9487171000000012</v>
      </c>
      <c r="H8">
        <v>10000</v>
      </c>
      <c r="I8">
        <v>0.08</v>
      </c>
      <c r="J8">
        <f t="shared" si="0"/>
        <v>800</v>
      </c>
      <c r="L8">
        <v>14.97</v>
      </c>
      <c r="M8">
        <v>14.24</v>
      </c>
      <c r="N8">
        <v>14.41</v>
      </c>
      <c r="O8">
        <v>14.54</v>
      </c>
      <c r="Q8">
        <f t="shared" si="5"/>
        <v>0.73000000000000043</v>
      </c>
      <c r="R8">
        <f t="shared" si="6"/>
        <v>0.16999999999999993</v>
      </c>
      <c r="S8">
        <f t="shared" si="7"/>
        <v>220.99999999999991</v>
      </c>
      <c r="T8">
        <f t="shared" si="8"/>
        <v>0.5600000000000005</v>
      </c>
      <c r="U8">
        <f t="shared" si="9"/>
        <v>728.00000000000068</v>
      </c>
      <c r="V8">
        <f t="shared" si="10"/>
        <v>507.0000000000008</v>
      </c>
      <c r="W8">
        <f t="shared" si="11"/>
        <v>0.43000000000000149</v>
      </c>
      <c r="X8">
        <f t="shared" si="12"/>
        <v>559.00000000000193</v>
      </c>
    </row>
    <row r="9" spans="1:24" x14ac:dyDescent="0.15">
      <c r="A9">
        <f t="shared" si="1"/>
        <v>11716.593810022656</v>
      </c>
      <c r="B9">
        <v>8</v>
      </c>
      <c r="C9">
        <f t="shared" si="2"/>
        <v>1.1716593810022655</v>
      </c>
      <c r="E9">
        <f t="shared" si="3"/>
        <v>0.16</v>
      </c>
      <c r="F9">
        <f t="shared" si="4"/>
        <v>2.1435888100000011</v>
      </c>
      <c r="H9">
        <v>10000</v>
      </c>
      <c r="I9">
        <v>0.09</v>
      </c>
      <c r="J9">
        <f t="shared" si="0"/>
        <v>900</v>
      </c>
      <c r="L9">
        <v>14.53</v>
      </c>
      <c r="M9">
        <v>14</v>
      </c>
      <c r="N9">
        <v>14</v>
      </c>
      <c r="O9">
        <v>14.41</v>
      </c>
      <c r="Q9">
        <f t="shared" si="5"/>
        <v>0.52999999999999936</v>
      </c>
      <c r="R9">
        <f t="shared" si="6"/>
        <v>0</v>
      </c>
      <c r="S9">
        <f t="shared" si="7"/>
        <v>0</v>
      </c>
      <c r="T9">
        <f t="shared" si="8"/>
        <v>0.52999999999999936</v>
      </c>
      <c r="U9">
        <f t="shared" si="9"/>
        <v>688.9999999999992</v>
      </c>
      <c r="V9">
        <f t="shared" si="10"/>
        <v>688.9999999999992</v>
      </c>
      <c r="W9">
        <f t="shared" si="11"/>
        <v>0.11999999999999922</v>
      </c>
      <c r="X9">
        <f t="shared" si="12"/>
        <v>155.99999999999898</v>
      </c>
    </row>
    <row r="10" spans="1:24" x14ac:dyDescent="0.15">
      <c r="A10">
        <f t="shared" si="1"/>
        <v>11950.925686223109</v>
      </c>
      <c r="B10">
        <v>9</v>
      </c>
      <c r="C10">
        <f t="shared" si="2"/>
        <v>1.1950925686223108</v>
      </c>
      <c r="E10">
        <f t="shared" si="3"/>
        <v>0.18</v>
      </c>
      <c r="F10">
        <f t="shared" si="4"/>
        <v>2.3579476910000015</v>
      </c>
      <c r="H10">
        <v>10000</v>
      </c>
      <c r="I10">
        <v>0.1</v>
      </c>
      <c r="J10">
        <f t="shared" si="0"/>
        <v>1000</v>
      </c>
      <c r="L10">
        <v>14.26</v>
      </c>
      <c r="M10">
        <v>13.5</v>
      </c>
      <c r="N10">
        <v>13.75</v>
      </c>
      <c r="O10">
        <v>13.97</v>
      </c>
      <c r="Q10">
        <f t="shared" si="5"/>
        <v>0.75999999999999979</v>
      </c>
      <c r="R10">
        <f t="shared" si="6"/>
        <v>0.25</v>
      </c>
      <c r="S10">
        <f t="shared" si="7"/>
        <v>325</v>
      </c>
      <c r="T10">
        <f t="shared" si="8"/>
        <v>0.50999999999999979</v>
      </c>
      <c r="U10">
        <f t="shared" si="9"/>
        <v>662.99999999999977</v>
      </c>
      <c r="V10">
        <f t="shared" si="10"/>
        <v>337.99999999999977</v>
      </c>
      <c r="W10">
        <f t="shared" si="11"/>
        <v>0.28999999999999915</v>
      </c>
      <c r="X10">
        <f t="shared" si="12"/>
        <v>376.99999999999886</v>
      </c>
    </row>
    <row r="11" spans="1:24" x14ac:dyDescent="0.15">
      <c r="A11">
        <f t="shared" si="1"/>
        <v>12189.944199947571</v>
      </c>
      <c r="B11">
        <v>10</v>
      </c>
      <c r="C11">
        <f t="shared" si="2"/>
        <v>1.2189944199947571</v>
      </c>
      <c r="E11">
        <f t="shared" si="3"/>
        <v>0.2</v>
      </c>
      <c r="F11">
        <f t="shared" si="4"/>
        <v>2.5937424601000019</v>
      </c>
      <c r="H11">
        <v>10000</v>
      </c>
      <c r="I11">
        <v>0.11</v>
      </c>
      <c r="J11">
        <f t="shared" si="0"/>
        <v>1100</v>
      </c>
    </row>
    <row r="12" spans="1:24" x14ac:dyDescent="0.15">
      <c r="A12">
        <f t="shared" si="1"/>
        <v>12433.74308394652</v>
      </c>
      <c r="B12">
        <v>11</v>
      </c>
      <c r="C12">
        <f t="shared" si="2"/>
        <v>1.243374308394652</v>
      </c>
      <c r="E12">
        <f t="shared" si="3"/>
        <v>0.22</v>
      </c>
      <c r="F12">
        <f t="shared" si="4"/>
        <v>2.8531167061100025</v>
      </c>
      <c r="H12">
        <v>10000</v>
      </c>
      <c r="I12">
        <v>0.12</v>
      </c>
      <c r="J12">
        <f t="shared" si="0"/>
        <v>1200</v>
      </c>
      <c r="P12">
        <f>Q5*1300</f>
        <v>2027.9999999999984</v>
      </c>
    </row>
    <row r="13" spans="1:24" x14ac:dyDescent="0.15">
      <c r="A13">
        <f t="shared" si="1"/>
        <v>12682.417945625453</v>
      </c>
      <c r="B13">
        <v>12</v>
      </c>
      <c r="C13">
        <f t="shared" si="2"/>
        <v>1.2682417945625453</v>
      </c>
      <c r="E13">
        <f t="shared" si="3"/>
        <v>0.24</v>
      </c>
      <c r="F13">
        <f t="shared" si="4"/>
        <v>3.1384283767210026</v>
      </c>
      <c r="H13">
        <v>10000</v>
      </c>
      <c r="I13">
        <v>0.13</v>
      </c>
      <c r="J13">
        <f t="shared" si="0"/>
        <v>1300</v>
      </c>
      <c r="P13">
        <f t="shared" ref="P13:P19" si="13">Q6*1300</f>
        <v>2275</v>
      </c>
    </row>
    <row r="14" spans="1:24" x14ac:dyDescent="0.15">
      <c r="A14">
        <f t="shared" si="1"/>
        <v>12936.066304537961</v>
      </c>
      <c r="B14">
        <v>13</v>
      </c>
      <c r="C14">
        <f t="shared" si="2"/>
        <v>1.2936066304537961</v>
      </c>
      <c r="E14">
        <f t="shared" si="3"/>
        <v>0.26</v>
      </c>
      <c r="F14">
        <f t="shared" si="4"/>
        <v>3.4522712143931029</v>
      </c>
      <c r="H14">
        <v>10000</v>
      </c>
      <c r="I14">
        <v>0.14000000000000001</v>
      </c>
      <c r="J14">
        <f t="shared" si="0"/>
        <v>1400.0000000000002</v>
      </c>
      <c r="P14">
        <f t="shared" si="13"/>
        <v>1261.0000000000009</v>
      </c>
    </row>
    <row r="15" spans="1:24" x14ac:dyDescent="0.15">
      <c r="A15">
        <f t="shared" si="1"/>
        <v>13194.787630628722</v>
      </c>
      <c r="B15">
        <v>14</v>
      </c>
      <c r="C15">
        <f t="shared" si="2"/>
        <v>1.3194787630628722</v>
      </c>
      <c r="E15">
        <f t="shared" si="3"/>
        <v>0.28000000000000003</v>
      </c>
      <c r="F15">
        <f t="shared" si="4"/>
        <v>3.7974983358324139</v>
      </c>
      <c r="H15">
        <v>10000</v>
      </c>
      <c r="I15">
        <v>0.15</v>
      </c>
      <c r="J15">
        <f t="shared" si="0"/>
        <v>1500</v>
      </c>
      <c r="P15">
        <f t="shared" si="13"/>
        <v>949.00000000000057</v>
      </c>
    </row>
    <row r="16" spans="1:24" x14ac:dyDescent="0.15">
      <c r="A16">
        <f t="shared" si="1"/>
        <v>13458.683383241292</v>
      </c>
      <c r="B16">
        <v>15</v>
      </c>
      <c r="C16">
        <f t="shared" si="2"/>
        <v>1.3458683383241292</v>
      </c>
      <c r="E16">
        <f t="shared" si="3"/>
        <v>0.3</v>
      </c>
      <c r="F16">
        <f t="shared" si="4"/>
        <v>4.1772481694156554</v>
      </c>
      <c r="H16">
        <v>10000</v>
      </c>
      <c r="I16">
        <v>0.16</v>
      </c>
      <c r="J16">
        <f t="shared" si="0"/>
        <v>1600</v>
      </c>
      <c r="P16">
        <f t="shared" si="13"/>
        <v>688.9999999999992</v>
      </c>
    </row>
    <row r="17" spans="1:16" x14ac:dyDescent="0.15">
      <c r="A17">
        <f t="shared" si="1"/>
        <v>13727.857050906121</v>
      </c>
      <c r="B17">
        <v>16</v>
      </c>
      <c r="C17">
        <f t="shared" si="2"/>
        <v>1.372785705090612</v>
      </c>
      <c r="E17">
        <f t="shared" si="3"/>
        <v>0.32</v>
      </c>
      <c r="F17">
        <f t="shared" si="4"/>
        <v>4.5949729863572211</v>
      </c>
      <c r="H17">
        <v>10000</v>
      </c>
      <c r="I17">
        <v>0.17</v>
      </c>
      <c r="J17">
        <f t="shared" si="0"/>
        <v>1700.0000000000002</v>
      </c>
      <c r="P17">
        <f t="shared" si="13"/>
        <v>987.99999999999977</v>
      </c>
    </row>
    <row r="18" spans="1:16" x14ac:dyDescent="0.15">
      <c r="A18">
        <f t="shared" si="1"/>
        <v>14002.414191924245</v>
      </c>
      <c r="B18">
        <v>17</v>
      </c>
      <c r="C18">
        <f t="shared" si="2"/>
        <v>1.4002414191924244</v>
      </c>
      <c r="E18">
        <f t="shared" si="3"/>
        <v>0.34</v>
      </c>
      <c r="F18">
        <f t="shared" si="4"/>
        <v>5.0544702849929433</v>
      </c>
      <c r="H18">
        <v>10000</v>
      </c>
      <c r="I18">
        <v>0.18</v>
      </c>
      <c r="J18">
        <f t="shared" si="0"/>
        <v>1800</v>
      </c>
      <c r="P18">
        <f t="shared" si="13"/>
        <v>0</v>
      </c>
    </row>
    <row r="19" spans="1:16" x14ac:dyDescent="0.15">
      <c r="A19">
        <f t="shared" si="1"/>
        <v>14282.462475762728</v>
      </c>
      <c r="B19">
        <v>18</v>
      </c>
      <c r="C19">
        <f t="shared" si="2"/>
        <v>1.4282462475762727</v>
      </c>
      <c r="E19">
        <f t="shared" si="3"/>
        <v>0.36</v>
      </c>
      <c r="F19">
        <f t="shared" si="4"/>
        <v>5.5599173134922379</v>
      </c>
      <c r="H19">
        <v>10000</v>
      </c>
      <c r="I19">
        <v>0.19</v>
      </c>
      <c r="J19">
        <f t="shared" si="0"/>
        <v>1900</v>
      </c>
      <c r="P19">
        <f t="shared" si="13"/>
        <v>0</v>
      </c>
    </row>
    <row r="20" spans="1:16" x14ac:dyDescent="0.15">
      <c r="A20">
        <f t="shared" si="1"/>
        <v>14568.11172527798</v>
      </c>
      <c r="B20">
        <v>19</v>
      </c>
      <c r="C20">
        <f t="shared" si="2"/>
        <v>1.4568111725277981</v>
      </c>
      <c r="E20">
        <f t="shared" si="3"/>
        <v>0.38</v>
      </c>
      <c r="F20">
        <f t="shared" si="4"/>
        <v>6.1159090448414632</v>
      </c>
      <c r="H20">
        <v>10000</v>
      </c>
      <c r="I20">
        <v>0.2</v>
      </c>
      <c r="J20">
        <f t="shared" si="0"/>
        <v>2000</v>
      </c>
    </row>
    <row r="21" spans="1:16" x14ac:dyDescent="0.15">
      <c r="A21">
        <f t="shared" si="1"/>
        <v>14859.473959783543</v>
      </c>
      <c r="B21">
        <v>20</v>
      </c>
      <c r="C21">
        <f t="shared" si="2"/>
        <v>1.4859473959783542</v>
      </c>
      <c r="E21">
        <f t="shared" si="3"/>
        <v>0.4</v>
      </c>
      <c r="F21">
        <f t="shared" si="4"/>
        <v>6.7274999493256091</v>
      </c>
      <c r="H21">
        <v>10000</v>
      </c>
      <c r="I21">
        <v>0.21</v>
      </c>
      <c r="J21">
        <f t="shared" si="0"/>
        <v>2100</v>
      </c>
    </row>
    <row r="22" spans="1:16" x14ac:dyDescent="0.15">
      <c r="A22">
        <f t="shared" si="1"/>
        <v>15156.663438979213</v>
      </c>
      <c r="B22">
        <v>21</v>
      </c>
      <c r="C22">
        <f t="shared" si="2"/>
        <v>1.5156663438979212</v>
      </c>
      <c r="E22">
        <f t="shared" si="3"/>
        <v>0.42</v>
      </c>
      <c r="F22">
        <f t="shared" si="4"/>
        <v>7.4002499442581708</v>
      </c>
      <c r="H22">
        <v>10000</v>
      </c>
      <c r="I22">
        <v>0.22</v>
      </c>
      <c r="J22">
        <f t="shared" si="0"/>
        <v>2200</v>
      </c>
    </row>
    <row r="23" spans="1:16" x14ac:dyDescent="0.15">
      <c r="A23">
        <f t="shared" si="1"/>
        <v>15459.796707758796</v>
      </c>
      <c r="B23">
        <v>22</v>
      </c>
      <c r="C23">
        <f t="shared" si="2"/>
        <v>1.5459796707758797</v>
      </c>
      <c r="E23">
        <f t="shared" si="3"/>
        <v>0.44</v>
      </c>
      <c r="F23">
        <f t="shared" si="4"/>
        <v>8.140274938683989</v>
      </c>
      <c r="H23">
        <v>10000</v>
      </c>
      <c r="I23">
        <v>0.23</v>
      </c>
      <c r="J23">
        <f t="shared" si="0"/>
        <v>2300</v>
      </c>
    </row>
    <row r="24" spans="1:16" x14ac:dyDescent="0.15">
      <c r="A24">
        <f t="shared" si="1"/>
        <v>15768.99264191397</v>
      </c>
      <c r="B24">
        <v>23</v>
      </c>
      <c r="C24">
        <f t="shared" si="2"/>
        <v>1.576899264191397</v>
      </c>
      <c r="E24">
        <f t="shared" si="3"/>
        <v>0.46</v>
      </c>
      <c r="F24">
        <f t="shared" si="4"/>
        <v>8.9543024325523888</v>
      </c>
      <c r="H24">
        <v>10000</v>
      </c>
      <c r="I24">
        <v>0.24</v>
      </c>
      <c r="J24">
        <f t="shared" si="0"/>
        <v>2400</v>
      </c>
    </row>
    <row r="25" spans="1:16" x14ac:dyDescent="0.15">
      <c r="A25">
        <f t="shared" si="1"/>
        <v>16084.37249475225</v>
      </c>
      <c r="B25">
        <v>24</v>
      </c>
      <c r="C25">
        <f t="shared" si="2"/>
        <v>1.608437249475225</v>
      </c>
      <c r="E25">
        <f t="shared" si="3"/>
        <v>0.48</v>
      </c>
      <c r="F25">
        <f t="shared" si="4"/>
        <v>9.8497326758076262</v>
      </c>
      <c r="H25">
        <v>10000</v>
      </c>
      <c r="I25">
        <v>0.25</v>
      </c>
      <c r="J25">
        <f t="shared" si="0"/>
        <v>2500</v>
      </c>
    </row>
    <row r="26" spans="1:16" x14ac:dyDescent="0.15">
      <c r="A26">
        <f t="shared" si="1"/>
        <v>16406.059944647295</v>
      </c>
      <c r="B26">
        <v>25</v>
      </c>
      <c r="C26">
        <f t="shared" si="2"/>
        <v>1.6406059944647295</v>
      </c>
      <c r="E26">
        <f t="shared" si="3"/>
        <v>0.5</v>
      </c>
      <c r="F26">
        <f t="shared" si="4"/>
        <v>10.834705943388391</v>
      </c>
      <c r="H26">
        <v>10000</v>
      </c>
      <c r="I26">
        <v>0.26</v>
      </c>
      <c r="J26">
        <f t="shared" si="0"/>
        <v>2600</v>
      </c>
    </row>
    <row r="27" spans="1:16" x14ac:dyDescent="0.15">
      <c r="A27">
        <f t="shared" si="1"/>
        <v>16734.181143540241</v>
      </c>
      <c r="B27">
        <v>26</v>
      </c>
      <c r="C27">
        <f t="shared" si="2"/>
        <v>1.6734181143540243</v>
      </c>
      <c r="E27">
        <f t="shared" si="3"/>
        <v>0.52</v>
      </c>
      <c r="F27">
        <f t="shared" si="4"/>
        <v>11.918176537727231</v>
      </c>
      <c r="H27">
        <v>10000</v>
      </c>
      <c r="I27">
        <v>0.27</v>
      </c>
      <c r="J27">
        <f t="shared" si="0"/>
        <v>2700</v>
      </c>
    </row>
    <row r="28" spans="1:16" x14ac:dyDescent="0.15">
      <c r="A28">
        <f t="shared" si="1"/>
        <v>17068.864766411043</v>
      </c>
      <c r="B28">
        <v>27</v>
      </c>
      <c r="C28">
        <f t="shared" si="2"/>
        <v>1.7068864766411045</v>
      </c>
      <c r="E28">
        <f t="shared" si="3"/>
        <v>0.54</v>
      </c>
      <c r="F28">
        <f t="shared" si="4"/>
        <v>13.109994191499956</v>
      </c>
      <c r="H28">
        <v>10000</v>
      </c>
      <c r="I28">
        <v>0.28000000000000003</v>
      </c>
      <c r="J28">
        <f t="shared" si="0"/>
        <v>2800.0000000000005</v>
      </c>
    </row>
    <row r="29" spans="1:16" x14ac:dyDescent="0.15">
      <c r="A29">
        <f t="shared" si="1"/>
        <v>17410.242061739271</v>
      </c>
      <c r="B29">
        <v>28</v>
      </c>
      <c r="C29">
        <f t="shared" si="2"/>
        <v>1.7410242061739269</v>
      </c>
      <c r="E29">
        <f t="shared" si="3"/>
        <v>0.56000000000000005</v>
      </c>
      <c r="F29">
        <f t="shared" si="4"/>
        <v>14.420993610649951</v>
      </c>
      <c r="H29">
        <v>10000</v>
      </c>
      <c r="I29">
        <v>0.28999999999999998</v>
      </c>
      <c r="J29">
        <f t="shared" si="0"/>
        <v>2900</v>
      </c>
    </row>
    <row r="30" spans="1:16" x14ac:dyDescent="0.15">
      <c r="A30">
        <f t="shared" si="1"/>
        <v>17758.446902974054</v>
      </c>
      <c r="B30">
        <v>29</v>
      </c>
      <c r="C30">
        <f t="shared" si="2"/>
        <v>1.7758446902974052</v>
      </c>
      <c r="E30">
        <f t="shared" si="3"/>
        <v>0.57999999999999996</v>
      </c>
      <c r="F30">
        <f t="shared" si="4"/>
        <v>15.863092971714947</v>
      </c>
      <c r="H30">
        <v>10000</v>
      </c>
      <c r="I30">
        <v>0.3</v>
      </c>
      <c r="J30">
        <f t="shared" si="0"/>
        <v>3000</v>
      </c>
    </row>
    <row r="31" spans="1:16" x14ac:dyDescent="0.15">
      <c r="A31">
        <f t="shared" si="1"/>
        <v>18113.615841033534</v>
      </c>
      <c r="B31">
        <v>30</v>
      </c>
      <c r="C31">
        <f t="shared" si="2"/>
        <v>1.8113615841033535</v>
      </c>
      <c r="E31">
        <f t="shared" si="3"/>
        <v>0.6</v>
      </c>
      <c r="F31">
        <f t="shared" si="4"/>
        <v>17.449402268886445</v>
      </c>
      <c r="H31">
        <v>10000</v>
      </c>
      <c r="I31">
        <v>0.31</v>
      </c>
      <c r="J31">
        <f t="shared" si="0"/>
        <v>3100</v>
      </c>
    </row>
    <row r="32" spans="1:16" x14ac:dyDescent="0.15">
      <c r="A32">
        <f t="shared" si="1"/>
        <v>18475.888157854202</v>
      </c>
      <c r="B32">
        <v>31</v>
      </c>
      <c r="C32">
        <f t="shared" si="2"/>
        <v>1.8475888157854201</v>
      </c>
      <c r="E32">
        <f t="shared" si="3"/>
        <v>0.62</v>
      </c>
      <c r="F32">
        <f t="shared" si="4"/>
        <v>19.194342495775089</v>
      </c>
      <c r="H32">
        <v>10000</v>
      </c>
      <c r="I32">
        <v>0.32</v>
      </c>
      <c r="J32">
        <f t="shared" si="0"/>
        <v>3200</v>
      </c>
    </row>
    <row r="33" spans="1:10" x14ac:dyDescent="0.15">
      <c r="A33">
        <f t="shared" si="1"/>
        <v>18845.40592101129</v>
      </c>
      <c r="B33">
        <v>32</v>
      </c>
      <c r="C33">
        <f t="shared" si="2"/>
        <v>1.8845405921011289</v>
      </c>
      <c r="E33">
        <f t="shared" si="3"/>
        <v>0.64</v>
      </c>
      <c r="F33">
        <f t="shared" si="4"/>
        <v>21.113776745352599</v>
      </c>
      <c r="H33">
        <v>10000</v>
      </c>
      <c r="I33">
        <v>0.33</v>
      </c>
      <c r="J33">
        <f t="shared" si="0"/>
        <v>3300</v>
      </c>
    </row>
    <row r="34" spans="1:10" x14ac:dyDescent="0.15">
      <c r="A34">
        <f t="shared" si="1"/>
        <v>19222.314039431516</v>
      </c>
      <c r="B34">
        <v>33</v>
      </c>
      <c r="C34">
        <f t="shared" si="2"/>
        <v>1.9222314039431516</v>
      </c>
      <c r="E34">
        <f t="shared" si="3"/>
        <v>0.66</v>
      </c>
      <c r="F34">
        <f t="shared" si="4"/>
        <v>23.225154419887861</v>
      </c>
      <c r="H34">
        <v>10000</v>
      </c>
      <c r="I34">
        <v>0.34</v>
      </c>
      <c r="J34">
        <f t="shared" si="0"/>
        <v>3400.0000000000005</v>
      </c>
    </row>
    <row r="35" spans="1:10" x14ac:dyDescent="0.15">
      <c r="A35">
        <f t="shared" si="1"/>
        <v>19606.760320220146</v>
      </c>
      <c r="B35">
        <v>34</v>
      </c>
      <c r="C35">
        <f t="shared" si="2"/>
        <v>1.9606760320220145</v>
      </c>
      <c r="E35">
        <f t="shared" si="3"/>
        <v>0.68</v>
      </c>
      <c r="F35">
        <f t="shared" si="4"/>
        <v>25.547669861876649</v>
      </c>
      <c r="H35">
        <v>10000</v>
      </c>
      <c r="I35">
        <v>0.35</v>
      </c>
      <c r="J35">
        <f t="shared" si="0"/>
        <v>3500</v>
      </c>
    </row>
    <row r="36" spans="1:10" x14ac:dyDescent="0.15">
      <c r="A36">
        <f t="shared" si="1"/>
        <v>19998.895526624547</v>
      </c>
      <c r="B36">
        <v>35</v>
      </c>
      <c r="C36" s="8">
        <f t="shared" si="2"/>
        <v>1.9998895526624547</v>
      </c>
      <c r="E36">
        <f t="shared" si="3"/>
        <v>0.70000000000000007</v>
      </c>
      <c r="F36">
        <f t="shared" si="4"/>
        <v>28.102436848064318</v>
      </c>
      <c r="H36">
        <v>10000</v>
      </c>
      <c r="I36">
        <v>0.36</v>
      </c>
      <c r="J36">
        <f t="shared" si="0"/>
        <v>3600</v>
      </c>
    </row>
    <row r="37" spans="1:10" x14ac:dyDescent="0.15">
      <c r="A37">
        <f t="shared" si="1"/>
        <v>20398.873437157035</v>
      </c>
      <c r="B37">
        <v>36</v>
      </c>
      <c r="C37">
        <f t="shared" si="2"/>
        <v>2.0398873437157037</v>
      </c>
      <c r="E37">
        <f t="shared" si="3"/>
        <v>0.72</v>
      </c>
      <c r="F37">
        <f t="shared" si="4"/>
        <v>30.912680532870748</v>
      </c>
      <c r="H37">
        <v>10000</v>
      </c>
      <c r="I37">
        <v>0.37</v>
      </c>
      <c r="J37">
        <f t="shared" si="0"/>
        <v>3700</v>
      </c>
    </row>
    <row r="38" spans="1:10" x14ac:dyDescent="0.15">
      <c r="A38">
        <f t="shared" si="1"/>
        <v>20806.850905900181</v>
      </c>
      <c r="B38">
        <v>37</v>
      </c>
      <c r="C38">
        <f t="shared" si="2"/>
        <v>2.080685090590018</v>
      </c>
      <c r="E38">
        <f t="shared" si="3"/>
        <v>0.74</v>
      </c>
      <c r="F38">
        <f t="shared" si="4"/>
        <v>34.003948586157826</v>
      </c>
      <c r="H38">
        <v>10000</v>
      </c>
      <c r="I38">
        <v>0.38</v>
      </c>
      <c r="J38">
        <f t="shared" si="0"/>
        <v>3800</v>
      </c>
    </row>
    <row r="39" spans="1:10" x14ac:dyDescent="0.15">
      <c r="A39">
        <f t="shared" si="1"/>
        <v>21222.987924018187</v>
      </c>
      <c r="B39">
        <v>38</v>
      </c>
      <c r="C39">
        <f t="shared" si="2"/>
        <v>2.1222987924018186</v>
      </c>
      <c r="E39">
        <f t="shared" si="3"/>
        <v>0.76</v>
      </c>
      <c r="F39">
        <f t="shared" si="4"/>
        <v>37.404343444773616</v>
      </c>
      <c r="H39">
        <v>10000</v>
      </c>
      <c r="I39">
        <v>0.39</v>
      </c>
      <c r="J39">
        <f t="shared" si="0"/>
        <v>3900</v>
      </c>
    </row>
    <row r="40" spans="1:10" x14ac:dyDescent="0.15">
      <c r="A40">
        <f t="shared" si="1"/>
        <v>21647.447682498543</v>
      </c>
      <c r="B40">
        <v>39</v>
      </c>
      <c r="C40">
        <f t="shared" si="2"/>
        <v>2.1647447682498542</v>
      </c>
      <c r="E40">
        <f t="shared" si="3"/>
        <v>0.78</v>
      </c>
      <c r="F40">
        <f t="shared" si="4"/>
        <v>41.144777789250981</v>
      </c>
      <c r="H40">
        <v>10000</v>
      </c>
      <c r="I40">
        <v>0.4</v>
      </c>
      <c r="J40">
        <f t="shared" si="0"/>
        <v>4000</v>
      </c>
    </row>
    <row r="41" spans="1:10" x14ac:dyDescent="0.15">
      <c r="A41">
        <f t="shared" si="1"/>
        <v>22080.396636148518</v>
      </c>
      <c r="B41">
        <v>40</v>
      </c>
      <c r="C41">
        <f t="shared" si="2"/>
        <v>2.2080396636148518</v>
      </c>
      <c r="E41">
        <f t="shared" si="3"/>
        <v>0.8</v>
      </c>
      <c r="F41">
        <f t="shared" si="4"/>
        <v>45.259255568176073</v>
      </c>
      <c r="H41">
        <v>10000</v>
      </c>
      <c r="I41">
        <v>0.41</v>
      </c>
      <c r="J41">
        <f t="shared" si="0"/>
        <v>4100</v>
      </c>
    </row>
    <row r="42" spans="1:10" x14ac:dyDescent="0.15">
      <c r="A42">
        <f t="shared" si="1"/>
        <v>22522.004568871489</v>
      </c>
      <c r="B42">
        <v>41</v>
      </c>
      <c r="C42">
        <f t="shared" si="2"/>
        <v>2.2522004568871488</v>
      </c>
      <c r="E42">
        <f t="shared" si="3"/>
        <v>0.82000000000000006</v>
      </c>
      <c r="F42">
        <f t="shared" si="4"/>
        <v>49.785181124993684</v>
      </c>
      <c r="H42">
        <v>10000</v>
      </c>
      <c r="I42">
        <v>0.42</v>
      </c>
      <c r="J42">
        <f t="shared" si="0"/>
        <v>4200</v>
      </c>
    </row>
    <row r="43" spans="1:10" x14ac:dyDescent="0.15">
      <c r="A43">
        <f t="shared" si="1"/>
        <v>22972.444660248915</v>
      </c>
      <c r="B43">
        <v>42</v>
      </c>
      <c r="C43">
        <f t="shared" si="2"/>
        <v>2.2972444660248916</v>
      </c>
      <c r="E43">
        <f t="shared" si="3"/>
        <v>0.84</v>
      </c>
      <c r="F43">
        <f t="shared" si="4"/>
        <v>54.763699237493057</v>
      </c>
      <c r="H43">
        <v>10000</v>
      </c>
      <c r="I43">
        <v>0.43</v>
      </c>
      <c r="J43">
        <f t="shared" si="0"/>
        <v>4300</v>
      </c>
    </row>
    <row r="44" spans="1:10" x14ac:dyDescent="0.15">
      <c r="A44">
        <f t="shared" si="1"/>
        <v>23431.893553453894</v>
      </c>
      <c r="B44">
        <v>43</v>
      </c>
      <c r="C44">
        <f t="shared" si="2"/>
        <v>2.3431893553453893</v>
      </c>
      <c r="E44">
        <f t="shared" si="3"/>
        <v>0.86</v>
      </c>
      <c r="F44">
        <f t="shared" si="4"/>
        <v>60.240069161242374</v>
      </c>
      <c r="H44">
        <v>10000</v>
      </c>
      <c r="I44">
        <v>0.44</v>
      </c>
      <c r="J44">
        <f t="shared" ref="J44:J48" si="14">H44*I44</f>
        <v>4400</v>
      </c>
    </row>
    <row r="45" spans="1:10" x14ac:dyDescent="0.15">
      <c r="A45">
        <f t="shared" si="1"/>
        <v>23900.531424522975</v>
      </c>
      <c r="B45">
        <v>44</v>
      </c>
      <c r="C45">
        <f t="shared" si="2"/>
        <v>2.3900531424522975</v>
      </c>
      <c r="E45">
        <f t="shared" si="3"/>
        <v>0.88</v>
      </c>
      <c r="F45">
        <f t="shared" si="4"/>
        <v>66.26407607736661</v>
      </c>
      <c r="H45">
        <v>10000</v>
      </c>
      <c r="I45">
        <v>0.45</v>
      </c>
      <c r="J45">
        <f t="shared" si="14"/>
        <v>4500</v>
      </c>
    </row>
    <row r="46" spans="1:10" x14ac:dyDescent="0.15">
      <c r="A46">
        <f t="shared" si="1"/>
        <v>24378.542053013432</v>
      </c>
      <c r="B46">
        <v>45</v>
      </c>
      <c r="C46">
        <f t="shared" si="2"/>
        <v>2.4378542053013432</v>
      </c>
      <c r="E46">
        <f t="shared" si="3"/>
        <v>0.9</v>
      </c>
      <c r="F46">
        <f t="shared" si="4"/>
        <v>72.890483685103277</v>
      </c>
      <c r="H46">
        <v>10000</v>
      </c>
      <c r="I46">
        <v>0.46</v>
      </c>
      <c r="J46">
        <f t="shared" si="14"/>
        <v>4600</v>
      </c>
    </row>
    <row r="47" spans="1:10" x14ac:dyDescent="0.15">
      <c r="A47">
        <f t="shared" si="1"/>
        <v>24866.112894073704</v>
      </c>
      <c r="B47">
        <v>46</v>
      </c>
      <c r="C47">
        <f t="shared" si="2"/>
        <v>2.4866112894073704</v>
      </c>
      <c r="E47">
        <f t="shared" si="3"/>
        <v>0.92</v>
      </c>
      <c r="F47">
        <f t="shared" si="4"/>
        <v>80.179532053613613</v>
      </c>
      <c r="H47">
        <v>10000</v>
      </c>
      <c r="I47">
        <v>0.47</v>
      </c>
      <c r="J47">
        <f t="shared" si="14"/>
        <v>4700</v>
      </c>
    </row>
    <row r="48" spans="1:10" x14ac:dyDescent="0.15">
      <c r="A48">
        <f t="shared" si="1"/>
        <v>25363.435151955171</v>
      </c>
      <c r="B48">
        <v>47</v>
      </c>
      <c r="C48">
        <f t="shared" si="2"/>
        <v>2.5363435151955169</v>
      </c>
      <c r="E48">
        <f t="shared" si="3"/>
        <v>0.94000000000000006</v>
      </c>
      <c r="F48">
        <f t="shared" si="4"/>
        <v>88.197485258974979</v>
      </c>
      <c r="H48">
        <v>10000</v>
      </c>
      <c r="I48">
        <v>0.48</v>
      </c>
      <c r="J48">
        <f t="shared" si="14"/>
        <v>4800</v>
      </c>
    </row>
    <row r="49" spans="1:10" x14ac:dyDescent="0.15">
      <c r="A49">
        <f t="shared" si="1"/>
        <v>25870.703854994277</v>
      </c>
      <c r="B49">
        <v>48</v>
      </c>
      <c r="C49">
        <f t="shared" si="2"/>
        <v>2.5870703854994277</v>
      </c>
      <c r="E49">
        <f t="shared" si="3"/>
        <v>0.96</v>
      </c>
      <c r="F49">
        <f t="shared" si="4"/>
        <v>97.017233784872474</v>
      </c>
      <c r="H49">
        <v>10000</v>
      </c>
      <c r="I49">
        <v>0.49</v>
      </c>
      <c r="J49">
        <f t="shared" ref="J49:J112" si="15">H49*I49</f>
        <v>4900</v>
      </c>
    </row>
    <row r="50" spans="1:10" x14ac:dyDescent="0.15">
      <c r="A50">
        <f t="shared" si="1"/>
        <v>26388.117932094163</v>
      </c>
      <c r="B50">
        <v>49</v>
      </c>
      <c r="C50">
        <f t="shared" si="2"/>
        <v>2.6388117932094164</v>
      </c>
      <c r="E50">
        <f t="shared" si="3"/>
        <v>0.98</v>
      </c>
      <c r="F50">
        <f t="shared" si="4"/>
        <v>106.71895716335973</v>
      </c>
      <c r="H50">
        <v>10000</v>
      </c>
      <c r="I50">
        <v>0.5</v>
      </c>
      <c r="J50">
        <f t="shared" si="15"/>
        <v>5000</v>
      </c>
    </row>
    <row r="51" spans="1:10" x14ac:dyDescent="0.15">
      <c r="A51">
        <f t="shared" si="1"/>
        <v>26915.880290736048</v>
      </c>
      <c r="B51">
        <v>50</v>
      </c>
      <c r="C51">
        <f t="shared" si="2"/>
        <v>2.6915880290736047</v>
      </c>
      <c r="E51">
        <f t="shared" si="3"/>
        <v>1</v>
      </c>
      <c r="F51">
        <f t="shared" si="4"/>
        <v>117.39085287969571</v>
      </c>
      <c r="H51">
        <v>10000</v>
      </c>
      <c r="I51">
        <v>0.51</v>
      </c>
      <c r="J51">
        <f t="shared" si="15"/>
        <v>5100</v>
      </c>
    </row>
    <row r="52" spans="1:10" x14ac:dyDescent="0.15">
      <c r="A52">
        <f t="shared" si="1"/>
        <v>27454.197896550766</v>
      </c>
      <c r="B52">
        <v>51</v>
      </c>
      <c r="C52">
        <f t="shared" si="2"/>
        <v>2.7454197896550765</v>
      </c>
      <c r="E52">
        <f t="shared" si="3"/>
        <v>1.02</v>
      </c>
      <c r="F52">
        <f t="shared" si="4"/>
        <v>129.1299381676653</v>
      </c>
      <c r="H52">
        <v>10000</v>
      </c>
      <c r="I52">
        <v>0.52</v>
      </c>
      <c r="J52">
        <f t="shared" si="15"/>
        <v>5200</v>
      </c>
    </row>
    <row r="53" spans="1:10" x14ac:dyDescent="0.15">
      <c r="A53">
        <f t="shared" si="1"/>
        <v>28003.281854481786</v>
      </c>
      <c r="B53">
        <v>52</v>
      </c>
      <c r="C53">
        <f t="shared" si="2"/>
        <v>2.8003281854481785</v>
      </c>
      <c r="E53">
        <f t="shared" si="3"/>
        <v>1.04</v>
      </c>
      <c r="F53">
        <f t="shared" si="4"/>
        <v>142.04293198443185</v>
      </c>
      <c r="H53">
        <v>10000</v>
      </c>
      <c r="I53">
        <v>0.53</v>
      </c>
      <c r="J53">
        <f t="shared" si="15"/>
        <v>5300</v>
      </c>
    </row>
    <row r="54" spans="1:10" x14ac:dyDescent="0.15">
      <c r="A54">
        <f t="shared" si="1"/>
        <v>28563.347491571414</v>
      </c>
      <c r="B54">
        <v>53</v>
      </c>
      <c r="C54">
        <f t="shared" si="2"/>
        <v>2.8563347491571416</v>
      </c>
      <c r="E54">
        <f t="shared" si="3"/>
        <v>1.06</v>
      </c>
      <c r="F54">
        <f t="shared" si="4"/>
        <v>156.24722518287504</v>
      </c>
      <c r="H54">
        <v>10000</v>
      </c>
      <c r="I54">
        <v>0.54</v>
      </c>
      <c r="J54">
        <f t="shared" si="15"/>
        <v>5400</v>
      </c>
    </row>
    <row r="55" spans="1:10" x14ac:dyDescent="0.15">
      <c r="A55">
        <f t="shared" si="1"/>
        <v>29134.614441402849</v>
      </c>
      <c r="B55">
        <v>54</v>
      </c>
      <c r="C55">
        <f t="shared" si="2"/>
        <v>2.9134614441402849</v>
      </c>
      <c r="E55">
        <f t="shared" si="3"/>
        <v>1.08</v>
      </c>
      <c r="F55">
        <f t="shared" si="4"/>
        <v>171.87194770116255</v>
      </c>
      <c r="H55">
        <v>10000</v>
      </c>
      <c r="I55">
        <v>0.55000000000000004</v>
      </c>
      <c r="J55">
        <f t="shared" si="15"/>
        <v>5500</v>
      </c>
    </row>
    <row r="56" spans="1:10" x14ac:dyDescent="0.15">
      <c r="A56">
        <f t="shared" si="1"/>
        <v>29717.306730230895</v>
      </c>
      <c r="B56">
        <v>55</v>
      </c>
      <c r="C56" s="7">
        <f t="shared" si="2"/>
        <v>2.9717306730230897</v>
      </c>
      <c r="E56">
        <f t="shared" si="3"/>
        <v>1.1000000000000001</v>
      </c>
      <c r="F56">
        <f t="shared" si="4"/>
        <v>189.05914247127885</v>
      </c>
      <c r="H56">
        <v>10000</v>
      </c>
      <c r="I56">
        <v>0.56000000000000005</v>
      </c>
      <c r="J56">
        <f t="shared" si="15"/>
        <v>5600.0000000000009</v>
      </c>
    </row>
    <row r="57" spans="1:10" x14ac:dyDescent="0.15">
      <c r="A57">
        <f t="shared" si="1"/>
        <v>30311.652864835516</v>
      </c>
      <c r="B57">
        <v>56</v>
      </c>
      <c r="C57">
        <f t="shared" si="2"/>
        <v>3.0311652864835517</v>
      </c>
      <c r="E57">
        <f t="shared" si="3"/>
        <v>1.1200000000000001</v>
      </c>
      <c r="F57">
        <f t="shared" si="4"/>
        <v>207.96505671840669</v>
      </c>
      <c r="H57">
        <v>10000</v>
      </c>
      <c r="I57">
        <v>0.56999999999999995</v>
      </c>
      <c r="J57">
        <f t="shared" si="15"/>
        <v>5699.9999999999991</v>
      </c>
    </row>
    <row r="58" spans="1:10" x14ac:dyDescent="0.15">
      <c r="A58">
        <f t="shared" si="1"/>
        <v>30917.885922132227</v>
      </c>
      <c r="B58">
        <v>57</v>
      </c>
      <c r="C58">
        <f t="shared" si="2"/>
        <v>3.0917885922132227</v>
      </c>
      <c r="E58">
        <f t="shared" si="3"/>
        <v>1.1400000000000001</v>
      </c>
      <c r="F58">
        <f t="shared" si="4"/>
        <v>228.76156239024741</v>
      </c>
      <c r="H58">
        <v>10000</v>
      </c>
      <c r="I58">
        <v>0.57999999999999996</v>
      </c>
      <c r="J58">
        <f t="shared" si="15"/>
        <v>5800</v>
      </c>
    </row>
    <row r="59" spans="1:10" x14ac:dyDescent="0.15">
      <c r="A59">
        <f t="shared" si="1"/>
        <v>31536.243640574874</v>
      </c>
      <c r="B59">
        <v>58</v>
      </c>
      <c r="C59">
        <f t="shared" si="2"/>
        <v>3.1536243640574875</v>
      </c>
      <c r="E59">
        <f t="shared" si="3"/>
        <v>1.1599999999999999</v>
      </c>
      <c r="F59">
        <f t="shared" si="4"/>
        <v>251.63771862927214</v>
      </c>
      <c r="H59">
        <v>10000</v>
      </c>
      <c r="I59">
        <v>0.59</v>
      </c>
      <c r="J59">
        <f t="shared" si="15"/>
        <v>5900</v>
      </c>
    </row>
    <row r="60" spans="1:10" x14ac:dyDescent="0.15">
      <c r="A60">
        <f t="shared" si="1"/>
        <v>32166.968513386368</v>
      </c>
      <c r="B60">
        <v>59</v>
      </c>
      <c r="C60">
        <f t="shared" si="2"/>
        <v>3.2166968513386367</v>
      </c>
      <c r="E60">
        <f t="shared" si="3"/>
        <v>1.18</v>
      </c>
      <c r="F60">
        <f t="shared" si="4"/>
        <v>276.80149049219943</v>
      </c>
      <c r="H60">
        <v>10000</v>
      </c>
      <c r="I60">
        <v>0.6</v>
      </c>
      <c r="J60">
        <f t="shared" si="15"/>
        <v>6000</v>
      </c>
    </row>
    <row r="61" spans="1:10" x14ac:dyDescent="0.15">
      <c r="A61">
        <f t="shared" si="1"/>
        <v>32810.307883654103</v>
      </c>
      <c r="B61">
        <v>60</v>
      </c>
      <c r="C61">
        <f t="shared" si="2"/>
        <v>3.2810307883654102</v>
      </c>
      <c r="E61">
        <f t="shared" si="3"/>
        <v>1.2</v>
      </c>
      <c r="F61">
        <f t="shared" si="4"/>
        <v>304.48163954141933</v>
      </c>
      <c r="H61">
        <v>10000</v>
      </c>
      <c r="I61">
        <v>0.61</v>
      </c>
      <c r="J61">
        <f t="shared" si="15"/>
        <v>6100</v>
      </c>
    </row>
    <row r="62" spans="1:10" x14ac:dyDescent="0.15">
      <c r="A62">
        <f t="shared" si="1"/>
        <v>33466.51404132718</v>
      </c>
      <c r="B62">
        <v>61</v>
      </c>
      <c r="C62">
        <f t="shared" si="2"/>
        <v>3.346651404132718</v>
      </c>
      <c r="E62">
        <f t="shared" si="3"/>
        <v>1.22</v>
      </c>
      <c r="F62">
        <f t="shared" si="4"/>
        <v>334.92980349556132</v>
      </c>
      <c r="H62">
        <v>10000</v>
      </c>
      <c r="I62">
        <v>0.62</v>
      </c>
      <c r="J62">
        <f t="shared" si="15"/>
        <v>6200</v>
      </c>
    </row>
    <row r="63" spans="1:10" x14ac:dyDescent="0.15">
      <c r="A63">
        <f t="shared" si="1"/>
        <v>34135.844322153724</v>
      </c>
      <c r="B63">
        <v>62</v>
      </c>
      <c r="C63">
        <f t="shared" si="2"/>
        <v>3.4135844322153726</v>
      </c>
      <c r="E63">
        <f t="shared" si="3"/>
        <v>1.24</v>
      </c>
      <c r="F63">
        <f t="shared" si="4"/>
        <v>368.42278384511752</v>
      </c>
      <c r="H63">
        <v>10000</v>
      </c>
      <c r="I63">
        <v>0.63</v>
      </c>
      <c r="J63">
        <f t="shared" si="15"/>
        <v>6300</v>
      </c>
    </row>
    <row r="64" spans="1:10" x14ac:dyDescent="0.15">
      <c r="A64">
        <f t="shared" si="1"/>
        <v>34818.561208596795</v>
      </c>
      <c r="B64">
        <v>63</v>
      </c>
      <c r="C64">
        <f t="shared" si="2"/>
        <v>3.4818561208596792</v>
      </c>
      <c r="E64">
        <f t="shared" si="3"/>
        <v>1.26</v>
      </c>
      <c r="F64">
        <f t="shared" si="4"/>
        <v>405.26506222962922</v>
      </c>
      <c r="H64">
        <v>10000</v>
      </c>
      <c r="I64">
        <v>0.64</v>
      </c>
      <c r="J64">
        <f t="shared" si="15"/>
        <v>6400</v>
      </c>
    </row>
    <row r="65" spans="1:10" x14ac:dyDescent="0.15">
      <c r="A65">
        <f t="shared" si="1"/>
        <v>35514.932432768735</v>
      </c>
      <c r="B65">
        <v>64</v>
      </c>
      <c r="C65">
        <f t="shared" si="2"/>
        <v>3.5514932432768735</v>
      </c>
      <c r="E65">
        <f t="shared" si="3"/>
        <v>1.28</v>
      </c>
      <c r="F65">
        <f t="shared" si="4"/>
        <v>445.79156845259217</v>
      </c>
      <c r="H65">
        <v>10000</v>
      </c>
      <c r="I65">
        <v>0.65</v>
      </c>
      <c r="J65">
        <f t="shared" si="15"/>
        <v>6500</v>
      </c>
    </row>
    <row r="66" spans="1:10" x14ac:dyDescent="0.15">
      <c r="A66">
        <f t="shared" si="1"/>
        <v>36225.231081424114</v>
      </c>
      <c r="B66">
        <v>65</v>
      </c>
      <c r="C66">
        <f t="shared" si="2"/>
        <v>3.6225231081424112</v>
      </c>
      <c r="E66">
        <f t="shared" si="3"/>
        <v>1.3</v>
      </c>
      <c r="F66">
        <f t="shared" si="4"/>
        <v>490.37072529785144</v>
      </c>
      <c r="H66">
        <v>10000</v>
      </c>
      <c r="I66">
        <v>0.66</v>
      </c>
      <c r="J66">
        <f t="shared" si="15"/>
        <v>6600</v>
      </c>
    </row>
    <row r="67" spans="1:10" x14ac:dyDescent="0.15">
      <c r="A67">
        <f t="shared" ref="A67:A130" si="16">10000*C67</f>
        <v>36949.735703052589</v>
      </c>
      <c r="B67">
        <v>66</v>
      </c>
      <c r="C67">
        <f t="shared" ref="C67:C130" si="17">(1+0.02)^B67</f>
        <v>3.6949735703052591</v>
      </c>
      <c r="E67">
        <f t="shared" ref="E67:E130" si="18">B67*0.02</f>
        <v>1.32</v>
      </c>
      <c r="F67">
        <f t="shared" si="4"/>
        <v>539.40779782763661</v>
      </c>
      <c r="H67">
        <v>10000</v>
      </c>
      <c r="I67">
        <v>0.67</v>
      </c>
      <c r="J67">
        <f t="shared" si="15"/>
        <v>6700</v>
      </c>
    </row>
    <row r="68" spans="1:10" x14ac:dyDescent="0.15">
      <c r="A68">
        <f t="shared" si="16"/>
        <v>37688.730417113642</v>
      </c>
      <c r="B68">
        <v>67</v>
      </c>
      <c r="C68">
        <f t="shared" si="17"/>
        <v>3.7688730417113643</v>
      </c>
      <c r="E68">
        <f t="shared" si="18"/>
        <v>1.34</v>
      </c>
      <c r="F68">
        <f t="shared" ref="F68:F131" si="19">1.1^B68</f>
        <v>593.34857761040041</v>
      </c>
      <c r="H68">
        <v>10000</v>
      </c>
      <c r="I68">
        <v>0.68</v>
      </c>
      <c r="J68">
        <f t="shared" si="15"/>
        <v>6800.0000000000009</v>
      </c>
    </row>
    <row r="69" spans="1:10" x14ac:dyDescent="0.15">
      <c r="A69">
        <f t="shared" si="16"/>
        <v>38442.505025455917</v>
      </c>
      <c r="B69">
        <v>68</v>
      </c>
      <c r="C69">
        <f t="shared" si="17"/>
        <v>3.8442505025455915</v>
      </c>
      <c r="E69">
        <f t="shared" si="18"/>
        <v>1.36</v>
      </c>
      <c r="F69">
        <f t="shared" si="19"/>
        <v>652.6834353714404</v>
      </c>
      <c r="H69">
        <v>10000</v>
      </c>
      <c r="I69">
        <v>0.69</v>
      </c>
      <c r="J69">
        <f t="shared" si="15"/>
        <v>6899.9999999999991</v>
      </c>
    </row>
    <row r="70" spans="1:10" x14ac:dyDescent="0.15">
      <c r="A70">
        <f t="shared" si="16"/>
        <v>39211.355125965034</v>
      </c>
      <c r="B70">
        <v>69</v>
      </c>
      <c r="C70">
        <f t="shared" si="17"/>
        <v>3.9211355125965035</v>
      </c>
      <c r="E70">
        <f t="shared" si="18"/>
        <v>1.3800000000000001</v>
      </c>
      <c r="F70">
        <f t="shared" si="19"/>
        <v>717.95177890858452</v>
      </c>
      <c r="H70">
        <v>10000</v>
      </c>
      <c r="I70">
        <v>0.7</v>
      </c>
      <c r="J70">
        <f t="shared" si="15"/>
        <v>7000</v>
      </c>
    </row>
    <row r="71" spans="1:10" x14ac:dyDescent="0.15">
      <c r="A71">
        <f t="shared" si="16"/>
        <v>39995.582228484338</v>
      </c>
      <c r="B71">
        <v>70</v>
      </c>
      <c r="C71" s="8">
        <f t="shared" si="17"/>
        <v>3.9995582228484339</v>
      </c>
      <c r="E71">
        <f t="shared" si="18"/>
        <v>1.4000000000000001</v>
      </c>
      <c r="F71">
        <f t="shared" si="19"/>
        <v>789.74695679944307</v>
      </c>
      <c r="H71">
        <v>10000</v>
      </c>
      <c r="I71">
        <v>0.71</v>
      </c>
      <c r="J71">
        <f t="shared" si="15"/>
        <v>7100</v>
      </c>
    </row>
    <row r="72" spans="1:10" x14ac:dyDescent="0.15">
      <c r="A72">
        <f t="shared" si="16"/>
        <v>40795.493873054023</v>
      </c>
      <c r="B72">
        <v>71</v>
      </c>
      <c r="C72">
        <f t="shared" si="17"/>
        <v>4.0795493873054021</v>
      </c>
      <c r="E72">
        <f t="shared" si="18"/>
        <v>1.42</v>
      </c>
      <c r="F72">
        <f t="shared" si="19"/>
        <v>868.72165247938744</v>
      </c>
      <c r="H72">
        <v>10000</v>
      </c>
      <c r="I72">
        <v>0.72</v>
      </c>
      <c r="J72">
        <f t="shared" si="15"/>
        <v>7200</v>
      </c>
    </row>
    <row r="73" spans="1:10" x14ac:dyDescent="0.15">
      <c r="A73">
        <f t="shared" si="16"/>
        <v>41611.403750515106</v>
      </c>
      <c r="B73">
        <v>72</v>
      </c>
      <c r="C73">
        <f t="shared" si="17"/>
        <v>4.1611403750515104</v>
      </c>
      <c r="E73">
        <f t="shared" si="18"/>
        <v>1.44</v>
      </c>
      <c r="F73">
        <f t="shared" si="19"/>
        <v>955.59381772732615</v>
      </c>
      <c r="H73">
        <v>10000</v>
      </c>
      <c r="I73">
        <v>0.73</v>
      </c>
      <c r="J73">
        <f t="shared" si="15"/>
        <v>7300</v>
      </c>
    </row>
    <row r="74" spans="1:10" x14ac:dyDescent="0.15">
      <c r="A74">
        <f t="shared" si="16"/>
        <v>42443.631825525401</v>
      </c>
      <c r="B74">
        <v>73</v>
      </c>
      <c r="C74">
        <f t="shared" si="17"/>
        <v>4.2443631825525401</v>
      </c>
      <c r="E74">
        <f t="shared" si="18"/>
        <v>1.46</v>
      </c>
      <c r="F74">
        <f t="shared" si="19"/>
        <v>1051.1531995000589</v>
      </c>
      <c r="H74">
        <v>10000</v>
      </c>
      <c r="I74">
        <v>0.74</v>
      </c>
      <c r="J74">
        <f t="shared" si="15"/>
        <v>7400</v>
      </c>
    </row>
    <row r="75" spans="1:10" x14ac:dyDescent="0.15">
      <c r="A75">
        <f t="shared" si="16"/>
        <v>43292.504462035911</v>
      </c>
      <c r="B75">
        <v>74</v>
      </c>
      <c r="C75">
        <f t="shared" si="17"/>
        <v>4.3292504462035915</v>
      </c>
      <c r="E75">
        <f t="shared" si="18"/>
        <v>1.48</v>
      </c>
      <c r="F75">
        <f t="shared" si="19"/>
        <v>1156.2685194500648</v>
      </c>
      <c r="H75">
        <v>10000</v>
      </c>
      <c r="I75">
        <v>0.75</v>
      </c>
      <c r="J75">
        <f t="shared" si="15"/>
        <v>7500</v>
      </c>
    </row>
    <row r="76" spans="1:10" x14ac:dyDescent="0.15">
      <c r="A76">
        <f t="shared" si="16"/>
        <v>44158.354551276621</v>
      </c>
      <c r="B76">
        <v>75</v>
      </c>
      <c r="C76">
        <f t="shared" si="17"/>
        <v>4.4158354551276622</v>
      </c>
      <c r="E76">
        <f t="shared" si="18"/>
        <v>1.5</v>
      </c>
      <c r="F76">
        <f t="shared" si="19"/>
        <v>1271.8953713950714</v>
      </c>
      <c r="H76">
        <v>10000</v>
      </c>
      <c r="I76">
        <v>0.76</v>
      </c>
      <c r="J76">
        <f t="shared" si="15"/>
        <v>7600</v>
      </c>
    </row>
    <row r="77" spans="1:10" x14ac:dyDescent="0.15">
      <c r="A77">
        <f t="shared" si="16"/>
        <v>45041.521642302163</v>
      </c>
      <c r="B77">
        <v>76</v>
      </c>
      <c r="C77">
        <f t="shared" si="17"/>
        <v>4.5041521642302165</v>
      </c>
      <c r="E77">
        <f t="shared" si="18"/>
        <v>1.52</v>
      </c>
      <c r="F77">
        <f t="shared" si="19"/>
        <v>1399.0849085345785</v>
      </c>
      <c r="H77">
        <v>10000</v>
      </c>
      <c r="I77">
        <v>0.77</v>
      </c>
      <c r="J77">
        <f t="shared" si="15"/>
        <v>7700</v>
      </c>
    </row>
    <row r="78" spans="1:10" x14ac:dyDescent="0.15">
      <c r="A78">
        <f t="shared" si="16"/>
        <v>45942.352075148206</v>
      </c>
      <c r="B78">
        <v>77</v>
      </c>
      <c r="C78">
        <f t="shared" si="17"/>
        <v>4.5942352075148207</v>
      </c>
      <c r="E78">
        <f t="shared" si="18"/>
        <v>1.54</v>
      </c>
      <c r="F78">
        <f t="shared" si="19"/>
        <v>1538.9933993880366</v>
      </c>
      <c r="H78">
        <v>10000</v>
      </c>
      <c r="I78">
        <v>0.78</v>
      </c>
      <c r="J78">
        <f t="shared" si="15"/>
        <v>7800</v>
      </c>
    </row>
    <row r="79" spans="1:10" x14ac:dyDescent="0.15">
      <c r="A79">
        <f t="shared" si="16"/>
        <v>46861.199116651173</v>
      </c>
      <c r="B79">
        <v>78</v>
      </c>
      <c r="C79">
        <f t="shared" si="17"/>
        <v>4.6861199116651173</v>
      </c>
      <c r="E79">
        <f t="shared" si="18"/>
        <v>1.56</v>
      </c>
      <c r="F79">
        <f t="shared" si="19"/>
        <v>1692.8927393268405</v>
      </c>
      <c r="H79">
        <v>10000</v>
      </c>
      <c r="I79">
        <v>0.79</v>
      </c>
      <c r="J79">
        <f t="shared" si="15"/>
        <v>7900</v>
      </c>
    </row>
    <row r="80" spans="1:10" x14ac:dyDescent="0.15">
      <c r="A80">
        <f t="shared" si="16"/>
        <v>47798.423098984182</v>
      </c>
      <c r="B80">
        <v>79</v>
      </c>
      <c r="C80">
        <f t="shared" si="17"/>
        <v>4.7798423098984184</v>
      </c>
      <c r="E80">
        <f t="shared" si="18"/>
        <v>1.58</v>
      </c>
      <c r="F80">
        <f t="shared" si="19"/>
        <v>1862.1820132595244</v>
      </c>
      <c r="H80">
        <v>10000</v>
      </c>
      <c r="I80">
        <v>0.8</v>
      </c>
      <c r="J80">
        <f t="shared" si="15"/>
        <v>8000</v>
      </c>
    </row>
    <row r="81" spans="1:10" x14ac:dyDescent="0.15">
      <c r="A81">
        <f t="shared" si="16"/>
        <v>48754.391560963872</v>
      </c>
      <c r="B81">
        <v>80</v>
      </c>
      <c r="C81">
        <f t="shared" si="17"/>
        <v>4.8754391560963874</v>
      </c>
      <c r="E81">
        <f t="shared" si="18"/>
        <v>1.6</v>
      </c>
      <c r="F81">
        <f t="shared" si="19"/>
        <v>2048.400214585477</v>
      </c>
      <c r="H81">
        <v>10000</v>
      </c>
      <c r="I81">
        <v>0.81</v>
      </c>
      <c r="J81">
        <f t="shared" si="15"/>
        <v>8100.0000000000009</v>
      </c>
    </row>
    <row r="82" spans="1:10" x14ac:dyDescent="0.15">
      <c r="A82">
        <f t="shared" si="16"/>
        <v>49729.479392183152</v>
      </c>
      <c r="B82">
        <v>81</v>
      </c>
      <c r="C82" s="7">
        <f t="shared" si="17"/>
        <v>4.9729479392183151</v>
      </c>
      <c r="E82">
        <f t="shared" si="18"/>
        <v>1.62</v>
      </c>
      <c r="F82">
        <f t="shared" si="19"/>
        <v>2253.2402360440246</v>
      </c>
      <c r="H82">
        <v>10000</v>
      </c>
      <c r="I82">
        <v>0.82</v>
      </c>
      <c r="J82">
        <f t="shared" si="15"/>
        <v>8200</v>
      </c>
    </row>
    <row r="83" spans="1:10" x14ac:dyDescent="0.15">
      <c r="A83">
        <f t="shared" si="16"/>
        <v>50724.068980026808</v>
      </c>
      <c r="B83">
        <v>82</v>
      </c>
      <c r="C83">
        <f t="shared" si="17"/>
        <v>5.0724068980026811</v>
      </c>
      <c r="E83">
        <f t="shared" si="18"/>
        <v>1.6400000000000001</v>
      </c>
      <c r="F83">
        <f t="shared" si="19"/>
        <v>2478.5642596484272</v>
      </c>
      <c r="H83">
        <v>10000</v>
      </c>
      <c r="I83">
        <v>0.83</v>
      </c>
      <c r="J83">
        <f t="shared" si="15"/>
        <v>8300</v>
      </c>
    </row>
    <row r="84" spans="1:10" x14ac:dyDescent="0.15">
      <c r="A84">
        <f t="shared" si="16"/>
        <v>51738.550359627348</v>
      </c>
      <c r="B84">
        <v>83</v>
      </c>
      <c r="C84">
        <f t="shared" si="17"/>
        <v>5.1738550359627347</v>
      </c>
      <c r="E84">
        <f t="shared" si="18"/>
        <v>1.6600000000000001</v>
      </c>
      <c r="F84">
        <f t="shared" si="19"/>
        <v>2726.420685613271</v>
      </c>
      <c r="H84">
        <v>10000</v>
      </c>
      <c r="I84">
        <v>0.84</v>
      </c>
      <c r="J84">
        <f t="shared" si="15"/>
        <v>8400</v>
      </c>
    </row>
    <row r="85" spans="1:10" x14ac:dyDescent="0.15">
      <c r="A85">
        <f t="shared" si="16"/>
        <v>52773.321366819895</v>
      </c>
      <c r="B85">
        <v>84</v>
      </c>
      <c r="C85">
        <f t="shared" si="17"/>
        <v>5.2773321366819896</v>
      </c>
      <c r="E85">
        <f t="shared" si="18"/>
        <v>1.68</v>
      </c>
      <c r="F85">
        <f t="shared" si="19"/>
        <v>2999.0627541745976</v>
      </c>
      <c r="H85">
        <v>10000</v>
      </c>
      <c r="I85">
        <v>0.85</v>
      </c>
      <c r="J85">
        <f t="shared" si="15"/>
        <v>8500</v>
      </c>
    </row>
    <row r="86" spans="1:10" x14ac:dyDescent="0.15">
      <c r="A86">
        <f t="shared" si="16"/>
        <v>53828.787794156298</v>
      </c>
      <c r="B86">
        <v>85</v>
      </c>
      <c r="C86">
        <f t="shared" si="17"/>
        <v>5.3828787794156296</v>
      </c>
      <c r="E86">
        <f t="shared" si="18"/>
        <v>1.7</v>
      </c>
      <c r="F86">
        <f t="shared" si="19"/>
        <v>3298.9690295920577</v>
      </c>
      <c r="H86">
        <v>10000</v>
      </c>
      <c r="I86">
        <v>0.86</v>
      </c>
      <c r="J86">
        <f t="shared" si="15"/>
        <v>8600</v>
      </c>
    </row>
    <row r="87" spans="1:10" x14ac:dyDescent="0.15">
      <c r="A87">
        <f t="shared" si="16"/>
        <v>54905.363550039423</v>
      </c>
      <c r="B87">
        <v>86</v>
      </c>
      <c r="C87">
        <f t="shared" si="17"/>
        <v>5.4905363550039423</v>
      </c>
      <c r="E87">
        <f t="shared" si="18"/>
        <v>1.72</v>
      </c>
      <c r="F87">
        <f t="shared" si="19"/>
        <v>3628.865932551264</v>
      </c>
      <c r="H87">
        <v>10000</v>
      </c>
      <c r="I87">
        <v>0.87</v>
      </c>
      <c r="J87">
        <f t="shared" si="15"/>
        <v>8700</v>
      </c>
    </row>
    <row r="88" spans="1:10" x14ac:dyDescent="0.15">
      <c r="A88">
        <f t="shared" si="16"/>
        <v>56003.470821040195</v>
      </c>
      <c r="B88">
        <v>87</v>
      </c>
      <c r="C88">
        <f t="shared" si="17"/>
        <v>5.6003470821040198</v>
      </c>
      <c r="E88">
        <f t="shared" si="18"/>
        <v>1.74</v>
      </c>
      <c r="F88">
        <f t="shared" si="19"/>
        <v>3991.7525258063906</v>
      </c>
      <c r="H88">
        <v>10000</v>
      </c>
      <c r="I88">
        <v>0.88</v>
      </c>
      <c r="J88">
        <f t="shared" si="15"/>
        <v>8800</v>
      </c>
    </row>
    <row r="89" spans="1:10" x14ac:dyDescent="0.15">
      <c r="A89">
        <f t="shared" si="16"/>
        <v>57123.540237461006</v>
      </c>
      <c r="B89">
        <v>88</v>
      </c>
      <c r="C89">
        <f t="shared" si="17"/>
        <v>5.7123540237461006</v>
      </c>
      <c r="E89">
        <f t="shared" si="18"/>
        <v>1.76</v>
      </c>
      <c r="F89">
        <f t="shared" si="19"/>
        <v>4390.9277783870293</v>
      </c>
      <c r="H89">
        <v>10000</v>
      </c>
      <c r="I89">
        <v>0.89</v>
      </c>
      <c r="J89">
        <f t="shared" si="15"/>
        <v>8900</v>
      </c>
    </row>
    <row r="90" spans="1:10" x14ac:dyDescent="0.15">
      <c r="A90">
        <f t="shared" si="16"/>
        <v>58266.01104221023</v>
      </c>
      <c r="B90">
        <v>89</v>
      </c>
      <c r="C90">
        <f t="shared" si="17"/>
        <v>5.8266011042210231</v>
      </c>
      <c r="E90">
        <f t="shared" si="18"/>
        <v>1.78</v>
      </c>
      <c r="F90">
        <f t="shared" si="19"/>
        <v>4830.0205562257333</v>
      </c>
      <c r="H90">
        <v>10000</v>
      </c>
      <c r="I90">
        <v>0.9</v>
      </c>
      <c r="J90">
        <f t="shared" si="15"/>
        <v>9000</v>
      </c>
    </row>
    <row r="91" spans="1:10" x14ac:dyDescent="0.15">
      <c r="A91">
        <f t="shared" si="16"/>
        <v>59431.331263054439</v>
      </c>
      <c r="B91">
        <v>90</v>
      </c>
      <c r="C91" s="7">
        <f t="shared" si="17"/>
        <v>5.9431331263054439</v>
      </c>
      <c r="E91">
        <f t="shared" si="18"/>
        <v>1.8</v>
      </c>
      <c r="F91">
        <f t="shared" si="19"/>
        <v>5313.022611848307</v>
      </c>
      <c r="H91">
        <v>10000</v>
      </c>
      <c r="I91">
        <v>0.91</v>
      </c>
      <c r="J91">
        <f t="shared" si="15"/>
        <v>9100</v>
      </c>
    </row>
    <row r="92" spans="1:10" x14ac:dyDescent="0.15">
      <c r="A92">
        <f t="shared" si="16"/>
        <v>60619.957888315519</v>
      </c>
      <c r="B92">
        <v>91</v>
      </c>
      <c r="C92">
        <f t="shared" si="17"/>
        <v>6.0619957888315517</v>
      </c>
      <c r="E92">
        <f t="shared" si="18"/>
        <v>1.82</v>
      </c>
      <c r="F92">
        <f t="shared" si="19"/>
        <v>5844.3248730331379</v>
      </c>
      <c r="H92">
        <v>10000</v>
      </c>
      <c r="I92">
        <v>0.92</v>
      </c>
      <c r="J92">
        <f t="shared" si="15"/>
        <v>9200</v>
      </c>
    </row>
    <row r="93" spans="1:10" x14ac:dyDescent="0.15">
      <c r="A93">
        <f t="shared" si="16"/>
        <v>61832.357046081837</v>
      </c>
      <c r="B93">
        <v>92</v>
      </c>
      <c r="C93">
        <f t="shared" si="17"/>
        <v>6.1832357046081841</v>
      </c>
      <c r="E93">
        <f t="shared" si="18"/>
        <v>1.84</v>
      </c>
      <c r="F93">
        <f t="shared" si="19"/>
        <v>6428.7573603364517</v>
      </c>
      <c r="H93">
        <v>10000</v>
      </c>
      <c r="I93">
        <v>0.93</v>
      </c>
      <c r="J93">
        <f t="shared" si="15"/>
        <v>9300</v>
      </c>
    </row>
    <row r="94" spans="1:10" x14ac:dyDescent="0.15">
      <c r="A94">
        <f t="shared" si="16"/>
        <v>63069.004187003469</v>
      </c>
      <c r="B94">
        <v>93</v>
      </c>
      <c r="C94">
        <f t="shared" si="17"/>
        <v>6.306900418700347</v>
      </c>
      <c r="E94">
        <f t="shared" si="18"/>
        <v>1.86</v>
      </c>
      <c r="F94">
        <f t="shared" si="19"/>
        <v>7071.6330963700975</v>
      </c>
      <c r="H94">
        <v>10000</v>
      </c>
      <c r="I94">
        <v>0.94</v>
      </c>
      <c r="J94">
        <f t="shared" si="15"/>
        <v>9400</v>
      </c>
    </row>
    <row r="95" spans="1:10" x14ac:dyDescent="0.15">
      <c r="A95">
        <f t="shared" si="16"/>
        <v>64330.384270743547</v>
      </c>
      <c r="B95">
        <v>94</v>
      </c>
      <c r="C95">
        <f t="shared" si="17"/>
        <v>6.4330384270743544</v>
      </c>
      <c r="E95">
        <f t="shared" si="18"/>
        <v>1.8800000000000001</v>
      </c>
      <c r="F95">
        <f t="shared" si="19"/>
        <v>7778.796406007109</v>
      </c>
      <c r="H95">
        <v>10000</v>
      </c>
      <c r="I95">
        <v>0.95</v>
      </c>
      <c r="J95">
        <f t="shared" si="15"/>
        <v>9500</v>
      </c>
    </row>
    <row r="96" spans="1:10" x14ac:dyDescent="0.15">
      <c r="A96">
        <f t="shared" si="16"/>
        <v>65616.991956158396</v>
      </c>
      <c r="B96">
        <v>95</v>
      </c>
      <c r="C96">
        <f t="shared" si="17"/>
        <v>6.5616991956158399</v>
      </c>
      <c r="E96">
        <f t="shared" si="18"/>
        <v>1.9000000000000001</v>
      </c>
      <c r="F96">
        <f t="shared" si="19"/>
        <v>8556.6760466078194</v>
      </c>
      <c r="H96">
        <v>10000</v>
      </c>
      <c r="I96">
        <v>0.96</v>
      </c>
      <c r="J96">
        <f t="shared" si="15"/>
        <v>9600</v>
      </c>
    </row>
    <row r="97" spans="1:10" x14ac:dyDescent="0.15">
      <c r="A97">
        <f t="shared" si="16"/>
        <v>66929.331795281571</v>
      </c>
      <c r="B97">
        <v>96</v>
      </c>
      <c r="C97">
        <f t="shared" si="17"/>
        <v>6.6929331795281577</v>
      </c>
      <c r="E97">
        <f t="shared" si="18"/>
        <v>1.92</v>
      </c>
      <c r="F97">
        <f t="shared" si="19"/>
        <v>9412.3436512686021</v>
      </c>
      <c r="H97">
        <v>10000</v>
      </c>
      <c r="I97">
        <v>0.97</v>
      </c>
      <c r="J97">
        <f t="shared" si="15"/>
        <v>9700</v>
      </c>
    </row>
    <row r="98" spans="1:10" x14ac:dyDescent="0.15">
      <c r="A98">
        <f t="shared" si="16"/>
        <v>68267.918431187209</v>
      </c>
      <c r="B98">
        <v>97</v>
      </c>
      <c r="C98">
        <f t="shared" si="17"/>
        <v>6.8267918431187216</v>
      </c>
      <c r="E98">
        <f t="shared" si="18"/>
        <v>1.94</v>
      </c>
      <c r="F98">
        <f t="shared" si="19"/>
        <v>10353.578016395462</v>
      </c>
      <c r="H98">
        <v>10000</v>
      </c>
      <c r="I98">
        <v>0.98</v>
      </c>
      <c r="J98">
        <f t="shared" si="15"/>
        <v>9800</v>
      </c>
    </row>
    <row r="99" spans="1:10" x14ac:dyDescent="0.15">
      <c r="A99">
        <f t="shared" si="16"/>
        <v>69633.276799810948</v>
      </c>
      <c r="B99">
        <v>98</v>
      </c>
      <c r="C99" s="7">
        <f t="shared" si="17"/>
        <v>6.963327679981095</v>
      </c>
      <c r="E99">
        <f t="shared" si="18"/>
        <v>1.96</v>
      </c>
      <c r="F99">
        <f t="shared" si="19"/>
        <v>11388.93581803501</v>
      </c>
      <c r="H99">
        <v>10000</v>
      </c>
      <c r="I99">
        <v>0.99000000000000099</v>
      </c>
      <c r="J99">
        <f t="shared" si="15"/>
        <v>9900.0000000000091</v>
      </c>
    </row>
    <row r="100" spans="1:10" x14ac:dyDescent="0.15">
      <c r="A100">
        <f t="shared" si="16"/>
        <v>71025.94233580718</v>
      </c>
      <c r="B100">
        <v>99</v>
      </c>
      <c r="C100">
        <f t="shared" si="17"/>
        <v>7.1025942335807173</v>
      </c>
      <c r="E100">
        <f t="shared" si="18"/>
        <v>1.98</v>
      </c>
      <c r="F100">
        <f t="shared" si="19"/>
        <v>12527.829399838512</v>
      </c>
      <c r="H100">
        <v>10000</v>
      </c>
      <c r="I100">
        <v>1</v>
      </c>
      <c r="J100">
        <f t="shared" si="15"/>
        <v>10000</v>
      </c>
    </row>
    <row r="101" spans="1:10" x14ac:dyDescent="0.15">
      <c r="A101">
        <f t="shared" si="16"/>
        <v>72446.461182523315</v>
      </c>
      <c r="B101">
        <v>100</v>
      </c>
      <c r="C101">
        <f t="shared" si="17"/>
        <v>7.244646118252331</v>
      </c>
      <c r="E101">
        <f t="shared" si="18"/>
        <v>2</v>
      </c>
      <c r="F101">
        <f t="shared" si="19"/>
        <v>13780.612339822364</v>
      </c>
      <c r="H101">
        <v>10000</v>
      </c>
      <c r="I101">
        <v>1.01</v>
      </c>
      <c r="J101">
        <f t="shared" si="15"/>
        <v>10100</v>
      </c>
    </row>
    <row r="102" spans="1:10" x14ac:dyDescent="0.15">
      <c r="A102">
        <f t="shared" si="16"/>
        <v>73895.390406173785</v>
      </c>
      <c r="B102">
        <v>101</v>
      </c>
      <c r="C102">
        <f t="shared" si="17"/>
        <v>7.3895390406173789</v>
      </c>
      <c r="E102">
        <f t="shared" si="18"/>
        <v>2.02</v>
      </c>
      <c r="F102">
        <f t="shared" si="19"/>
        <v>15158.673573804601</v>
      </c>
      <c r="H102">
        <v>10000</v>
      </c>
      <c r="I102">
        <v>1.02</v>
      </c>
      <c r="J102">
        <f t="shared" si="15"/>
        <v>10200</v>
      </c>
    </row>
    <row r="103" spans="1:10" x14ac:dyDescent="0.15">
      <c r="A103">
        <f t="shared" si="16"/>
        <v>75373.298214297261</v>
      </c>
      <c r="B103">
        <v>102</v>
      </c>
      <c r="C103">
        <f t="shared" si="17"/>
        <v>7.5373298214297266</v>
      </c>
      <c r="E103">
        <f t="shared" si="18"/>
        <v>2.04</v>
      </c>
      <c r="F103">
        <f t="shared" si="19"/>
        <v>16674.540931185064</v>
      </c>
      <c r="H103">
        <v>10000</v>
      </c>
      <c r="I103">
        <v>1.03</v>
      </c>
      <c r="J103">
        <f t="shared" si="15"/>
        <v>10300</v>
      </c>
    </row>
    <row r="104" spans="1:10" x14ac:dyDescent="0.15">
      <c r="A104">
        <f t="shared" si="16"/>
        <v>76880.76417858318</v>
      </c>
      <c r="B104">
        <v>103</v>
      </c>
      <c r="C104">
        <f t="shared" si="17"/>
        <v>7.6880764178583183</v>
      </c>
      <c r="E104">
        <f t="shared" si="18"/>
        <v>2.06</v>
      </c>
      <c r="F104">
        <f t="shared" si="19"/>
        <v>18341.995024303571</v>
      </c>
      <c r="H104">
        <v>10000</v>
      </c>
      <c r="I104">
        <v>1.04</v>
      </c>
      <c r="J104">
        <f t="shared" si="15"/>
        <v>10400</v>
      </c>
    </row>
    <row r="105" spans="1:10" x14ac:dyDescent="0.15">
      <c r="A105">
        <f t="shared" si="16"/>
        <v>78418.379462154873</v>
      </c>
      <c r="B105">
        <v>104</v>
      </c>
      <c r="C105">
        <f t="shared" si="17"/>
        <v>7.8418379462154872</v>
      </c>
      <c r="E105">
        <f t="shared" si="18"/>
        <v>2.08</v>
      </c>
      <c r="F105">
        <f t="shared" si="19"/>
        <v>20176.194526733929</v>
      </c>
      <c r="H105">
        <v>10000</v>
      </c>
      <c r="I105">
        <v>1.05</v>
      </c>
      <c r="J105">
        <f t="shared" si="15"/>
        <v>10500</v>
      </c>
    </row>
    <row r="106" spans="1:10" x14ac:dyDescent="0.15">
      <c r="A106">
        <f t="shared" si="16"/>
        <v>79986.747051397964</v>
      </c>
      <c r="B106">
        <v>105</v>
      </c>
      <c r="C106" s="8">
        <f t="shared" si="17"/>
        <v>7.9986747051397966</v>
      </c>
      <c r="E106">
        <f t="shared" si="18"/>
        <v>2.1</v>
      </c>
      <c r="F106">
        <f t="shared" si="19"/>
        <v>22193.813979407321</v>
      </c>
      <c r="H106">
        <v>10000</v>
      </c>
      <c r="I106">
        <v>1.06</v>
      </c>
      <c r="J106">
        <f t="shared" si="15"/>
        <v>10600</v>
      </c>
    </row>
    <row r="107" spans="1:10" x14ac:dyDescent="0.15">
      <c r="A107">
        <f t="shared" si="16"/>
        <v>81586.481992425921</v>
      </c>
      <c r="B107">
        <v>106</v>
      </c>
      <c r="C107">
        <f t="shared" si="17"/>
        <v>8.1586481992425917</v>
      </c>
      <c r="E107">
        <f t="shared" si="18"/>
        <v>2.12</v>
      </c>
      <c r="F107">
        <f t="shared" si="19"/>
        <v>24413.195377348056</v>
      </c>
      <c r="H107">
        <v>10000</v>
      </c>
      <c r="I107">
        <v>1.07</v>
      </c>
      <c r="J107">
        <f t="shared" si="15"/>
        <v>10700</v>
      </c>
    </row>
    <row r="108" spans="1:10" x14ac:dyDescent="0.15">
      <c r="A108">
        <f t="shared" si="16"/>
        <v>83218.21163227444</v>
      </c>
      <c r="B108">
        <v>107</v>
      </c>
      <c r="C108">
        <f t="shared" si="17"/>
        <v>8.3218211632274439</v>
      </c>
      <c r="E108">
        <f t="shared" si="18"/>
        <v>2.14</v>
      </c>
      <c r="F108">
        <f t="shared" si="19"/>
        <v>26854.514915082866</v>
      </c>
      <c r="H108">
        <v>10000</v>
      </c>
      <c r="I108">
        <v>1.08</v>
      </c>
      <c r="J108">
        <f t="shared" si="15"/>
        <v>10800</v>
      </c>
    </row>
    <row r="109" spans="1:10" x14ac:dyDescent="0.15">
      <c r="A109">
        <f t="shared" si="16"/>
        <v>84882.575864919942</v>
      </c>
      <c r="B109">
        <v>108</v>
      </c>
      <c r="C109">
        <f t="shared" si="17"/>
        <v>8.4882575864919936</v>
      </c>
      <c r="E109">
        <f t="shared" si="18"/>
        <v>2.16</v>
      </c>
      <c r="F109">
        <f t="shared" si="19"/>
        <v>29539.966406591153</v>
      </c>
      <c r="H109">
        <v>10000</v>
      </c>
      <c r="I109">
        <v>1.0900000000000001</v>
      </c>
      <c r="J109">
        <f t="shared" si="15"/>
        <v>10900</v>
      </c>
    </row>
    <row r="110" spans="1:10" x14ac:dyDescent="0.15">
      <c r="A110">
        <f t="shared" si="16"/>
        <v>86580.227382218334</v>
      </c>
      <c r="B110">
        <v>109</v>
      </c>
      <c r="C110">
        <f t="shared" si="17"/>
        <v>8.6580227382218329</v>
      </c>
      <c r="E110">
        <f t="shared" si="18"/>
        <v>2.1800000000000002</v>
      </c>
      <c r="F110">
        <f t="shared" si="19"/>
        <v>32493.963047250272</v>
      </c>
      <c r="H110">
        <v>10000</v>
      </c>
      <c r="I110">
        <v>1.1000000000000001</v>
      </c>
      <c r="J110">
        <f t="shared" si="15"/>
        <v>11000</v>
      </c>
    </row>
    <row r="111" spans="1:10" x14ac:dyDescent="0.15">
      <c r="A111">
        <f t="shared" si="16"/>
        <v>88311.831929862703</v>
      </c>
      <c r="B111">
        <v>110</v>
      </c>
      <c r="C111">
        <f t="shared" si="17"/>
        <v>8.8311831929862699</v>
      </c>
      <c r="E111">
        <f t="shared" si="18"/>
        <v>2.2000000000000002</v>
      </c>
      <c r="F111">
        <f t="shared" si="19"/>
        <v>35743.359351975305</v>
      </c>
      <c r="H111">
        <v>10000</v>
      </c>
      <c r="I111">
        <v>1.1100000000000001</v>
      </c>
      <c r="J111">
        <f t="shared" si="15"/>
        <v>11100.000000000002</v>
      </c>
    </row>
    <row r="112" spans="1:10" x14ac:dyDescent="0.15">
      <c r="A112">
        <f t="shared" si="16"/>
        <v>90078.068568459916</v>
      </c>
      <c r="B112">
        <v>111</v>
      </c>
      <c r="C112" s="7">
        <f t="shared" si="17"/>
        <v>9.0078068568459919</v>
      </c>
      <c r="E112">
        <f t="shared" si="18"/>
        <v>2.2200000000000002</v>
      </c>
      <c r="F112">
        <f t="shared" si="19"/>
        <v>39317.695287172835</v>
      </c>
      <c r="H112">
        <v>10000</v>
      </c>
      <c r="I112">
        <v>1.1200000000000001</v>
      </c>
      <c r="J112">
        <f t="shared" si="15"/>
        <v>11200.000000000002</v>
      </c>
    </row>
    <row r="113" spans="1:10" x14ac:dyDescent="0.15">
      <c r="A113">
        <f t="shared" si="16"/>
        <v>91879.629939829145</v>
      </c>
      <c r="B113">
        <v>112</v>
      </c>
      <c r="C113">
        <f t="shared" si="17"/>
        <v>9.1879629939829144</v>
      </c>
      <c r="E113">
        <f t="shared" si="18"/>
        <v>2.2400000000000002</v>
      </c>
      <c r="F113">
        <f t="shared" si="19"/>
        <v>43249.464815890118</v>
      </c>
      <c r="H113">
        <v>10000</v>
      </c>
      <c r="I113">
        <v>1.1299999999999999</v>
      </c>
      <c r="J113">
        <f t="shared" ref="J113:J176" si="20">H113*I113</f>
        <v>11299.999999999998</v>
      </c>
    </row>
    <row r="114" spans="1:10" x14ac:dyDescent="0.15">
      <c r="A114">
        <f t="shared" si="16"/>
        <v>93717.22253862572</v>
      </c>
      <c r="B114">
        <v>113</v>
      </c>
      <c r="C114">
        <f t="shared" si="17"/>
        <v>9.371722253862572</v>
      </c>
      <c r="E114">
        <f t="shared" si="18"/>
        <v>2.2600000000000002</v>
      </c>
      <c r="F114">
        <f t="shared" si="19"/>
        <v>47574.411297479135</v>
      </c>
      <c r="H114">
        <v>10000</v>
      </c>
      <c r="I114">
        <v>1.1399999999999999</v>
      </c>
      <c r="J114">
        <f t="shared" si="20"/>
        <v>11399.999999999998</v>
      </c>
    </row>
    <row r="115" spans="1:10" x14ac:dyDescent="0.15">
      <c r="A115">
        <f t="shared" si="16"/>
        <v>95591.566989398256</v>
      </c>
      <c r="B115">
        <v>114</v>
      </c>
      <c r="C115">
        <f t="shared" si="17"/>
        <v>9.5591566989398249</v>
      </c>
      <c r="E115">
        <f t="shared" si="18"/>
        <v>2.2800000000000002</v>
      </c>
      <c r="F115">
        <f t="shared" si="19"/>
        <v>52331.852427227052</v>
      </c>
      <c r="H115">
        <v>10000</v>
      </c>
      <c r="I115">
        <v>1.1499999999999999</v>
      </c>
      <c r="J115">
        <f t="shared" si="20"/>
        <v>11500</v>
      </c>
    </row>
    <row r="116" spans="1:10" x14ac:dyDescent="0.15">
      <c r="A116">
        <f t="shared" si="16"/>
        <v>97503.398329186195</v>
      </c>
      <c r="B116">
        <v>115</v>
      </c>
      <c r="C116">
        <f t="shared" si="17"/>
        <v>9.7503398329186197</v>
      </c>
      <c r="E116">
        <f t="shared" si="18"/>
        <v>2.3000000000000003</v>
      </c>
      <c r="F116">
        <f t="shared" si="19"/>
        <v>57565.037669949757</v>
      </c>
      <c r="H116">
        <v>10000</v>
      </c>
      <c r="I116">
        <v>1.1599999999999999</v>
      </c>
      <c r="J116">
        <f t="shared" si="20"/>
        <v>11600</v>
      </c>
    </row>
    <row r="117" spans="1:10" x14ac:dyDescent="0.15">
      <c r="A117">
        <f t="shared" si="16"/>
        <v>99453.466295769933</v>
      </c>
      <c r="B117">
        <v>116</v>
      </c>
      <c r="C117">
        <f t="shared" si="17"/>
        <v>9.9453466295769939</v>
      </c>
      <c r="E117">
        <f t="shared" si="18"/>
        <v>2.3199999999999998</v>
      </c>
      <c r="F117">
        <f t="shared" si="19"/>
        <v>63321.541436944746</v>
      </c>
      <c r="H117">
        <v>10000</v>
      </c>
      <c r="I117">
        <v>1.17</v>
      </c>
      <c r="J117">
        <f t="shared" si="20"/>
        <v>11700</v>
      </c>
    </row>
    <row r="118" spans="1:10" x14ac:dyDescent="0.15">
      <c r="A118">
        <f t="shared" si="16"/>
        <v>101442.53562168531</v>
      </c>
      <c r="B118">
        <v>117</v>
      </c>
      <c r="C118" s="7">
        <f t="shared" si="17"/>
        <v>10.144253562168531</v>
      </c>
      <c r="E118">
        <f t="shared" si="18"/>
        <v>2.34</v>
      </c>
      <c r="F118">
        <f t="shared" si="19"/>
        <v>69653.695580639222</v>
      </c>
      <c r="H118">
        <v>10000</v>
      </c>
      <c r="I118">
        <v>1.18</v>
      </c>
      <c r="J118">
        <f t="shared" si="20"/>
        <v>11800</v>
      </c>
    </row>
    <row r="119" spans="1:10" x14ac:dyDescent="0.15">
      <c r="A119">
        <f t="shared" si="16"/>
        <v>103471.38633411903</v>
      </c>
      <c r="B119">
        <v>118</v>
      </c>
      <c r="C119">
        <f t="shared" si="17"/>
        <v>10.347138633411904</v>
      </c>
      <c r="E119">
        <f t="shared" si="18"/>
        <v>2.36</v>
      </c>
      <c r="F119">
        <f t="shared" si="19"/>
        <v>76619.065138703154</v>
      </c>
      <c r="H119">
        <v>10000</v>
      </c>
      <c r="I119">
        <v>1.19</v>
      </c>
      <c r="J119">
        <f t="shared" si="20"/>
        <v>11900</v>
      </c>
    </row>
    <row r="120" spans="1:10" x14ac:dyDescent="0.15">
      <c r="A120">
        <f t="shared" si="16"/>
        <v>105540.81406080138</v>
      </c>
      <c r="B120">
        <v>119</v>
      </c>
      <c r="C120">
        <f t="shared" si="17"/>
        <v>10.554081406080138</v>
      </c>
      <c r="E120">
        <f t="shared" si="18"/>
        <v>2.38</v>
      </c>
      <c r="F120">
        <f t="shared" si="19"/>
        <v>84280.971652573484</v>
      </c>
      <c r="H120">
        <v>10000</v>
      </c>
      <c r="I120">
        <v>1.2</v>
      </c>
      <c r="J120">
        <f t="shared" si="20"/>
        <v>12000</v>
      </c>
    </row>
    <row r="121" spans="1:10" x14ac:dyDescent="0.15">
      <c r="A121">
        <f t="shared" si="16"/>
        <v>107651.63034201744</v>
      </c>
      <c r="B121">
        <v>120</v>
      </c>
      <c r="C121">
        <f t="shared" si="17"/>
        <v>10.765163034201743</v>
      </c>
      <c r="E121">
        <f t="shared" si="18"/>
        <v>2.4</v>
      </c>
      <c r="F121">
        <f t="shared" si="19"/>
        <v>92709.068817830805</v>
      </c>
      <c r="H121">
        <v>10000</v>
      </c>
      <c r="I121">
        <v>1.21</v>
      </c>
      <c r="J121">
        <f t="shared" si="20"/>
        <v>12100</v>
      </c>
    </row>
    <row r="122" spans="1:10" x14ac:dyDescent="0.15">
      <c r="A122">
        <f t="shared" si="16"/>
        <v>109804.66294885777</v>
      </c>
      <c r="B122">
        <v>121</v>
      </c>
      <c r="C122">
        <f t="shared" si="17"/>
        <v>10.980466294885778</v>
      </c>
      <c r="E122">
        <f t="shared" si="18"/>
        <v>2.42</v>
      </c>
      <c r="F122">
        <f t="shared" si="19"/>
        <v>101979.97569961392</v>
      </c>
      <c r="H122">
        <v>10000</v>
      </c>
      <c r="I122">
        <v>1.22</v>
      </c>
      <c r="J122">
        <f t="shared" si="20"/>
        <v>12200</v>
      </c>
    </row>
    <row r="123" spans="1:10" x14ac:dyDescent="0.15">
      <c r="A123">
        <f t="shared" si="16"/>
        <v>112000.75620783494</v>
      </c>
      <c r="B123">
        <v>122</v>
      </c>
      <c r="C123" s="7">
        <f t="shared" si="17"/>
        <v>11.200075620783494</v>
      </c>
      <c r="E123">
        <f t="shared" si="18"/>
        <v>2.44</v>
      </c>
      <c r="F123">
        <f t="shared" si="19"/>
        <v>112177.9732695753</v>
      </c>
      <c r="H123">
        <v>10000</v>
      </c>
      <c r="I123">
        <v>1.23</v>
      </c>
      <c r="J123">
        <f t="shared" si="20"/>
        <v>12300</v>
      </c>
    </row>
    <row r="124" spans="1:10" x14ac:dyDescent="0.15">
      <c r="A124">
        <f t="shared" si="16"/>
        <v>114240.77133199162</v>
      </c>
      <c r="B124">
        <v>123</v>
      </c>
      <c r="C124">
        <f t="shared" si="17"/>
        <v>11.424077133199162</v>
      </c>
      <c r="E124">
        <f t="shared" si="18"/>
        <v>2.46</v>
      </c>
      <c r="F124">
        <f t="shared" si="19"/>
        <v>123395.77059653286</v>
      </c>
      <c r="H124">
        <v>10000</v>
      </c>
      <c r="I124">
        <v>1.24</v>
      </c>
      <c r="J124">
        <f t="shared" si="20"/>
        <v>12400</v>
      </c>
    </row>
    <row r="125" spans="1:10" x14ac:dyDescent="0.15">
      <c r="A125">
        <f t="shared" si="16"/>
        <v>116525.58675863147</v>
      </c>
      <c r="B125">
        <v>124</v>
      </c>
      <c r="C125">
        <f t="shared" si="17"/>
        <v>11.652558675863148</v>
      </c>
      <c r="E125">
        <f t="shared" si="18"/>
        <v>2.48</v>
      </c>
      <c r="F125">
        <f t="shared" si="19"/>
        <v>135735.34765618612</v>
      </c>
      <c r="H125">
        <v>10000</v>
      </c>
      <c r="I125">
        <v>1.25</v>
      </c>
      <c r="J125">
        <f t="shared" si="20"/>
        <v>12500</v>
      </c>
    </row>
    <row r="126" spans="1:10" x14ac:dyDescent="0.15">
      <c r="A126">
        <f t="shared" si="16"/>
        <v>118856.09849380411</v>
      </c>
      <c r="B126">
        <v>125</v>
      </c>
      <c r="C126">
        <f t="shared" si="17"/>
        <v>11.88560984938041</v>
      </c>
      <c r="E126">
        <f t="shared" si="18"/>
        <v>2.5</v>
      </c>
      <c r="F126">
        <f t="shared" si="19"/>
        <v>149308.88242180477</v>
      </c>
      <c r="H126">
        <v>10000</v>
      </c>
      <c r="I126">
        <v>1.26</v>
      </c>
      <c r="J126">
        <f t="shared" si="20"/>
        <v>12600</v>
      </c>
    </row>
    <row r="127" spans="1:10" x14ac:dyDescent="0.15">
      <c r="A127">
        <f t="shared" si="16"/>
        <v>121233.22046368019</v>
      </c>
      <c r="B127">
        <v>126</v>
      </c>
      <c r="C127" s="7">
        <f t="shared" si="17"/>
        <v>12.123322046368019</v>
      </c>
      <c r="E127">
        <f t="shared" si="18"/>
        <v>2.52</v>
      </c>
      <c r="F127">
        <f t="shared" si="19"/>
        <v>164239.77066398528</v>
      </c>
      <c r="H127">
        <v>10000</v>
      </c>
      <c r="I127">
        <v>1.27</v>
      </c>
      <c r="J127">
        <f t="shared" si="20"/>
        <v>12700</v>
      </c>
    </row>
    <row r="128" spans="1:10" x14ac:dyDescent="0.15">
      <c r="A128">
        <f t="shared" si="16"/>
        <v>123657.88487295376</v>
      </c>
      <c r="B128">
        <v>127</v>
      </c>
      <c r="C128">
        <f t="shared" si="17"/>
        <v>12.365788487295376</v>
      </c>
      <c r="E128">
        <f t="shared" si="18"/>
        <v>2.54</v>
      </c>
      <c r="F128">
        <f t="shared" si="19"/>
        <v>180663.74773038379</v>
      </c>
      <c r="H128">
        <v>10000</v>
      </c>
      <c r="I128">
        <v>1.28</v>
      </c>
      <c r="J128">
        <f t="shared" si="20"/>
        <v>12800</v>
      </c>
    </row>
    <row r="129" spans="1:10" x14ac:dyDescent="0.15">
      <c r="A129">
        <f t="shared" si="16"/>
        <v>126131.04257041286</v>
      </c>
      <c r="B129">
        <v>128</v>
      </c>
      <c r="C129">
        <f t="shared" si="17"/>
        <v>12.613104257041286</v>
      </c>
      <c r="E129">
        <f t="shared" si="18"/>
        <v>2.56</v>
      </c>
      <c r="F129">
        <f t="shared" si="19"/>
        <v>198730.12250342217</v>
      </c>
      <c r="H129">
        <v>10000</v>
      </c>
      <c r="I129">
        <v>1.29</v>
      </c>
      <c r="J129">
        <f t="shared" si="20"/>
        <v>12900</v>
      </c>
    </row>
    <row r="130" spans="1:10" x14ac:dyDescent="0.15">
      <c r="A130">
        <f t="shared" si="16"/>
        <v>128653.66342182111</v>
      </c>
      <c r="B130">
        <v>129</v>
      </c>
      <c r="C130">
        <f t="shared" si="17"/>
        <v>12.865366342182112</v>
      </c>
      <c r="E130">
        <f t="shared" si="18"/>
        <v>2.58</v>
      </c>
      <c r="F130">
        <f t="shared" si="19"/>
        <v>218603.1347537644</v>
      </c>
      <c r="H130">
        <v>10000</v>
      </c>
      <c r="I130">
        <v>1.3</v>
      </c>
      <c r="J130">
        <f t="shared" si="20"/>
        <v>13000</v>
      </c>
    </row>
    <row r="131" spans="1:10" x14ac:dyDescent="0.15">
      <c r="A131">
        <f t="shared" ref="A131:A194" si="21">10000*C131</f>
        <v>131226.73669025756</v>
      </c>
      <c r="B131">
        <v>130</v>
      </c>
      <c r="C131" s="7">
        <f t="shared" ref="C131:C194" si="22">(1+0.02)^B131</f>
        <v>13.122673669025755</v>
      </c>
      <c r="E131">
        <f t="shared" ref="E131:E194" si="23">B131*0.02</f>
        <v>2.6</v>
      </c>
      <c r="F131">
        <f t="shared" si="19"/>
        <v>240463.44822914086</v>
      </c>
      <c r="H131">
        <v>10000</v>
      </c>
      <c r="I131">
        <v>1.31</v>
      </c>
      <c r="J131">
        <f t="shared" si="20"/>
        <v>13100</v>
      </c>
    </row>
    <row r="132" spans="1:10" x14ac:dyDescent="0.15">
      <c r="A132">
        <f t="shared" si="21"/>
        <v>133851.2714240627</v>
      </c>
      <c r="B132">
        <v>131</v>
      </c>
      <c r="C132">
        <f t="shared" si="22"/>
        <v>13.385127142406269</v>
      </c>
      <c r="E132">
        <f t="shared" si="23"/>
        <v>2.62</v>
      </c>
      <c r="F132">
        <f t="shared" ref="F132:F195" si="24">1.1^B132</f>
        <v>264509.793052055</v>
      </c>
      <c r="H132">
        <v>10000</v>
      </c>
      <c r="I132">
        <v>1.32</v>
      </c>
      <c r="J132">
        <f t="shared" si="20"/>
        <v>13200</v>
      </c>
    </row>
    <row r="133" spans="1:10" x14ac:dyDescent="0.15">
      <c r="A133">
        <f t="shared" si="21"/>
        <v>136528.29685254395</v>
      </c>
      <c r="B133">
        <v>132</v>
      </c>
      <c r="C133">
        <f t="shared" si="22"/>
        <v>13.652829685254394</v>
      </c>
      <c r="E133">
        <f t="shared" si="23"/>
        <v>2.64</v>
      </c>
      <c r="F133">
        <f t="shared" si="24"/>
        <v>290960.77235726046</v>
      </c>
      <c r="H133">
        <v>10000</v>
      </c>
      <c r="I133">
        <v>1.33</v>
      </c>
      <c r="J133">
        <f t="shared" si="20"/>
        <v>13300</v>
      </c>
    </row>
    <row r="134" spans="1:10" x14ac:dyDescent="0.15">
      <c r="A134">
        <f t="shared" si="21"/>
        <v>139258.86278959483</v>
      </c>
      <c r="B134">
        <v>133</v>
      </c>
      <c r="C134" s="7">
        <f t="shared" si="22"/>
        <v>13.925886278959483</v>
      </c>
      <c r="E134">
        <f t="shared" si="23"/>
        <v>2.66</v>
      </c>
      <c r="F134">
        <f t="shared" si="24"/>
        <v>320056.84959298657</v>
      </c>
      <c r="H134">
        <v>10000</v>
      </c>
      <c r="I134">
        <v>1.34</v>
      </c>
      <c r="J134">
        <f t="shared" si="20"/>
        <v>13400</v>
      </c>
    </row>
    <row r="135" spans="1:10" x14ac:dyDescent="0.15">
      <c r="A135">
        <f t="shared" si="21"/>
        <v>142044.04004538673</v>
      </c>
      <c r="B135">
        <v>134</v>
      </c>
      <c r="C135">
        <f t="shared" si="22"/>
        <v>14.204404004538672</v>
      </c>
      <c r="E135">
        <f t="shared" si="23"/>
        <v>2.68</v>
      </c>
      <c r="F135">
        <f t="shared" si="24"/>
        <v>352062.53455228527</v>
      </c>
      <c r="H135">
        <v>10000</v>
      </c>
      <c r="I135">
        <v>1.35</v>
      </c>
      <c r="J135">
        <f t="shared" si="20"/>
        <v>13500</v>
      </c>
    </row>
    <row r="136" spans="1:10" x14ac:dyDescent="0.15">
      <c r="A136">
        <f t="shared" si="21"/>
        <v>144884.92084629444</v>
      </c>
      <c r="B136">
        <v>135</v>
      </c>
      <c r="C136">
        <f t="shared" si="22"/>
        <v>14.488492084629444</v>
      </c>
      <c r="E136">
        <f t="shared" si="23"/>
        <v>2.7</v>
      </c>
      <c r="F136">
        <f t="shared" si="24"/>
        <v>387268.78800751385</v>
      </c>
      <c r="H136">
        <v>10000</v>
      </c>
      <c r="I136">
        <v>1.36</v>
      </c>
      <c r="J136">
        <f t="shared" si="20"/>
        <v>13600.000000000002</v>
      </c>
    </row>
    <row r="137" spans="1:10" x14ac:dyDescent="0.15">
      <c r="A137">
        <f t="shared" si="21"/>
        <v>147782.61926322032</v>
      </c>
      <c r="B137">
        <v>136</v>
      </c>
      <c r="C137">
        <f t="shared" si="22"/>
        <v>14.778261926322033</v>
      </c>
      <c r="E137">
        <f t="shared" si="23"/>
        <v>2.72</v>
      </c>
      <c r="F137">
        <f t="shared" si="24"/>
        <v>425995.6668082652</v>
      </c>
      <c r="H137">
        <v>10000</v>
      </c>
      <c r="I137">
        <v>1.37</v>
      </c>
      <c r="J137">
        <f t="shared" si="20"/>
        <v>13700.000000000002</v>
      </c>
    </row>
    <row r="138" spans="1:10" x14ac:dyDescent="0.15">
      <c r="A138">
        <f t="shared" si="21"/>
        <v>150738.27164848475</v>
      </c>
      <c r="B138">
        <v>137</v>
      </c>
      <c r="C138" s="7">
        <f t="shared" si="22"/>
        <v>15.073827164848474</v>
      </c>
      <c r="E138">
        <f t="shared" si="23"/>
        <v>2.74</v>
      </c>
      <c r="F138">
        <f t="shared" si="24"/>
        <v>468595.23348909174</v>
      </c>
      <c r="H138">
        <v>10000</v>
      </c>
      <c r="I138">
        <v>1.38</v>
      </c>
      <c r="J138">
        <f t="shared" si="20"/>
        <v>13799.999999999998</v>
      </c>
    </row>
    <row r="139" spans="1:10" x14ac:dyDescent="0.15">
      <c r="A139">
        <f t="shared" si="21"/>
        <v>153753.03708145444</v>
      </c>
      <c r="B139">
        <v>138</v>
      </c>
      <c r="C139">
        <f t="shared" si="22"/>
        <v>15.375303708145443</v>
      </c>
      <c r="E139">
        <f t="shared" si="23"/>
        <v>2.7600000000000002</v>
      </c>
      <c r="F139">
        <f t="shared" si="24"/>
        <v>515454.75683800096</v>
      </c>
      <c r="H139">
        <v>10000</v>
      </c>
      <c r="I139">
        <v>1.39</v>
      </c>
      <c r="J139">
        <f t="shared" si="20"/>
        <v>13899.999999999998</v>
      </c>
    </row>
    <row r="140" spans="1:10" x14ac:dyDescent="0.15">
      <c r="A140">
        <f t="shared" si="21"/>
        <v>156828.09782308352</v>
      </c>
      <c r="B140">
        <v>139</v>
      </c>
      <c r="C140">
        <f t="shared" si="22"/>
        <v>15.68280978230835</v>
      </c>
      <c r="E140">
        <f t="shared" si="23"/>
        <v>2.7800000000000002</v>
      </c>
      <c r="F140">
        <f t="shared" si="24"/>
        <v>567000.23252180114</v>
      </c>
      <c r="H140">
        <v>10000</v>
      </c>
      <c r="I140">
        <v>1.4</v>
      </c>
      <c r="J140">
        <f t="shared" si="20"/>
        <v>14000</v>
      </c>
    </row>
    <row r="141" spans="1:10" x14ac:dyDescent="0.15">
      <c r="A141">
        <f t="shared" si="21"/>
        <v>159964.65977954521</v>
      </c>
      <c r="B141">
        <v>140</v>
      </c>
      <c r="C141" s="8">
        <f t="shared" si="22"/>
        <v>15.99646597795452</v>
      </c>
      <c r="E141">
        <f t="shared" si="23"/>
        <v>2.8000000000000003</v>
      </c>
      <c r="F141">
        <f t="shared" si="24"/>
        <v>623700.25577398122</v>
      </c>
      <c r="H141">
        <v>10000</v>
      </c>
      <c r="I141">
        <v>1.41</v>
      </c>
      <c r="J141">
        <f t="shared" si="20"/>
        <v>14100</v>
      </c>
    </row>
    <row r="142" spans="1:10" x14ac:dyDescent="0.15">
      <c r="A142">
        <f t="shared" si="21"/>
        <v>163163.95297513608</v>
      </c>
      <c r="B142">
        <v>141</v>
      </c>
      <c r="C142">
        <f t="shared" si="22"/>
        <v>16.316395297513608</v>
      </c>
      <c r="E142">
        <f t="shared" si="23"/>
        <v>2.82</v>
      </c>
      <c r="F142">
        <f t="shared" si="24"/>
        <v>686070.28135137935</v>
      </c>
      <c r="H142">
        <v>10000</v>
      </c>
      <c r="I142">
        <v>1.42</v>
      </c>
      <c r="J142">
        <f t="shared" si="20"/>
        <v>14200</v>
      </c>
    </row>
    <row r="143" spans="1:10" x14ac:dyDescent="0.15">
      <c r="A143">
        <f t="shared" si="21"/>
        <v>166427.23203463884</v>
      </c>
      <c r="B143">
        <v>142</v>
      </c>
      <c r="C143">
        <f t="shared" si="22"/>
        <v>16.642723203463884</v>
      </c>
      <c r="E143">
        <f t="shared" si="23"/>
        <v>2.84</v>
      </c>
      <c r="F143">
        <f t="shared" si="24"/>
        <v>754677.30948651745</v>
      </c>
      <c r="H143">
        <v>10000</v>
      </c>
      <c r="I143">
        <v>1.43</v>
      </c>
      <c r="J143">
        <f t="shared" si="20"/>
        <v>14300</v>
      </c>
    </row>
    <row r="144" spans="1:10" x14ac:dyDescent="0.15">
      <c r="A144">
        <f t="shared" si="21"/>
        <v>169755.77667533155</v>
      </c>
      <c r="B144">
        <v>143</v>
      </c>
      <c r="C144" s="7">
        <f t="shared" si="22"/>
        <v>16.975577667533155</v>
      </c>
      <c r="E144">
        <f t="shared" si="23"/>
        <v>2.86</v>
      </c>
      <c r="F144">
        <f t="shared" si="24"/>
        <v>830145.04043516924</v>
      </c>
      <c r="H144">
        <v>10000</v>
      </c>
      <c r="I144">
        <v>1.44</v>
      </c>
      <c r="J144">
        <f t="shared" si="20"/>
        <v>14400</v>
      </c>
    </row>
    <row r="145" spans="1:10" x14ac:dyDescent="0.15">
      <c r="A145">
        <f t="shared" si="21"/>
        <v>173150.89220883822</v>
      </c>
      <c r="B145">
        <v>144</v>
      </c>
      <c r="C145">
        <f t="shared" si="22"/>
        <v>17.315089220883824</v>
      </c>
      <c r="E145">
        <f t="shared" si="23"/>
        <v>2.88</v>
      </c>
      <c r="F145">
        <f t="shared" si="24"/>
        <v>913159.54447868618</v>
      </c>
      <c r="H145">
        <v>10000</v>
      </c>
      <c r="I145">
        <v>1.45</v>
      </c>
      <c r="J145">
        <f t="shared" si="20"/>
        <v>14500</v>
      </c>
    </row>
    <row r="146" spans="1:10" x14ac:dyDescent="0.15">
      <c r="A146">
        <f t="shared" si="21"/>
        <v>176613.91005301499</v>
      </c>
      <c r="B146">
        <v>145</v>
      </c>
      <c r="C146">
        <f t="shared" si="22"/>
        <v>17.6613910053015</v>
      </c>
      <c r="E146">
        <f t="shared" si="23"/>
        <v>2.9</v>
      </c>
      <c r="F146">
        <f t="shared" si="24"/>
        <v>1004475.4989265548</v>
      </c>
      <c r="H146">
        <v>10000</v>
      </c>
      <c r="I146">
        <v>1.46</v>
      </c>
      <c r="J146">
        <f t="shared" si="20"/>
        <v>14600</v>
      </c>
    </row>
    <row r="147" spans="1:10" x14ac:dyDescent="0.15">
      <c r="A147">
        <f t="shared" si="21"/>
        <v>180146.18825407527</v>
      </c>
      <c r="B147">
        <v>146</v>
      </c>
      <c r="C147" s="7">
        <f t="shared" si="22"/>
        <v>18.014618825407528</v>
      </c>
      <c r="E147">
        <f t="shared" si="23"/>
        <v>2.92</v>
      </c>
      <c r="F147">
        <f t="shared" si="24"/>
        <v>1104923.0488192104</v>
      </c>
      <c r="H147">
        <v>10000</v>
      </c>
      <c r="I147">
        <v>1.47</v>
      </c>
      <c r="J147">
        <f t="shared" si="20"/>
        <v>14700</v>
      </c>
    </row>
    <row r="148" spans="1:10" x14ac:dyDescent="0.15">
      <c r="A148">
        <f t="shared" si="21"/>
        <v>183749.11201915678</v>
      </c>
      <c r="B148">
        <v>147</v>
      </c>
      <c r="C148">
        <f t="shared" si="22"/>
        <v>18.374911201915676</v>
      </c>
      <c r="E148">
        <f t="shared" si="23"/>
        <v>2.94</v>
      </c>
      <c r="F148">
        <f t="shared" si="24"/>
        <v>1215415.3537011317</v>
      </c>
      <c r="H148">
        <v>10000</v>
      </c>
      <c r="I148">
        <v>1.48</v>
      </c>
      <c r="J148">
        <f t="shared" si="20"/>
        <v>14800</v>
      </c>
    </row>
    <row r="149" spans="1:10" x14ac:dyDescent="0.15">
      <c r="A149">
        <f t="shared" si="21"/>
        <v>187424.09425953994</v>
      </c>
      <c r="B149">
        <v>148</v>
      </c>
      <c r="C149">
        <f t="shared" si="22"/>
        <v>18.742409425953994</v>
      </c>
      <c r="E149">
        <f t="shared" si="23"/>
        <v>2.96</v>
      </c>
      <c r="F149">
        <f t="shared" si="24"/>
        <v>1336956.8890712447</v>
      </c>
      <c r="H149">
        <v>10000</v>
      </c>
      <c r="I149">
        <v>1.49</v>
      </c>
      <c r="J149">
        <f t="shared" si="20"/>
        <v>14900</v>
      </c>
    </row>
    <row r="150" spans="1:10" x14ac:dyDescent="0.15">
      <c r="A150">
        <f t="shared" si="21"/>
        <v>191172.57614473073</v>
      </c>
      <c r="B150">
        <v>149</v>
      </c>
      <c r="C150" s="7">
        <f t="shared" si="22"/>
        <v>19.117257614473072</v>
      </c>
      <c r="E150">
        <f t="shared" si="23"/>
        <v>2.98</v>
      </c>
      <c r="F150">
        <f t="shared" si="24"/>
        <v>1470652.5779783693</v>
      </c>
      <c r="H150">
        <v>10000</v>
      </c>
      <c r="I150">
        <v>1.5</v>
      </c>
      <c r="J150">
        <f t="shared" si="20"/>
        <v>15000</v>
      </c>
    </row>
    <row r="151" spans="1:10" x14ac:dyDescent="0.15">
      <c r="A151">
        <f t="shared" si="21"/>
        <v>194996.02766762534</v>
      </c>
      <c r="B151">
        <v>150</v>
      </c>
      <c r="C151">
        <f t="shared" si="22"/>
        <v>19.499602766762536</v>
      </c>
      <c r="E151">
        <f t="shared" si="23"/>
        <v>3</v>
      </c>
      <c r="F151">
        <f t="shared" si="24"/>
        <v>1617717.8357762066</v>
      </c>
      <c r="H151">
        <v>10000</v>
      </c>
      <c r="I151">
        <v>1.51</v>
      </c>
      <c r="J151">
        <f t="shared" si="20"/>
        <v>15100</v>
      </c>
    </row>
    <row r="152" spans="1:10" x14ac:dyDescent="0.15">
      <c r="A152">
        <f t="shared" si="21"/>
        <v>198895.94822097782</v>
      </c>
      <c r="B152">
        <v>151</v>
      </c>
      <c r="C152">
        <f t="shared" si="22"/>
        <v>19.889594822097781</v>
      </c>
      <c r="E152">
        <f t="shared" si="23"/>
        <v>3.02</v>
      </c>
      <c r="F152">
        <f t="shared" si="24"/>
        <v>1779489.6193538273</v>
      </c>
      <c r="H152">
        <v>10000</v>
      </c>
      <c r="I152">
        <v>1.52</v>
      </c>
      <c r="J152">
        <f t="shared" si="20"/>
        <v>15200</v>
      </c>
    </row>
    <row r="153" spans="1:10" x14ac:dyDescent="0.15">
      <c r="A153">
        <f t="shared" si="21"/>
        <v>202873.86718539739</v>
      </c>
      <c r="B153">
        <v>152</v>
      </c>
      <c r="C153" s="7">
        <f t="shared" si="22"/>
        <v>20.287386718539739</v>
      </c>
      <c r="E153">
        <f t="shared" si="23"/>
        <v>3.04</v>
      </c>
      <c r="F153">
        <f t="shared" si="24"/>
        <v>1957438.5812892099</v>
      </c>
      <c r="H153">
        <v>10000</v>
      </c>
      <c r="I153">
        <v>1.53</v>
      </c>
      <c r="J153">
        <f t="shared" si="20"/>
        <v>15300</v>
      </c>
    </row>
    <row r="154" spans="1:10" x14ac:dyDescent="0.15">
      <c r="A154">
        <f t="shared" si="21"/>
        <v>206931.34452910532</v>
      </c>
      <c r="B154">
        <v>153</v>
      </c>
      <c r="C154">
        <f t="shared" si="22"/>
        <v>20.693134452910531</v>
      </c>
      <c r="E154">
        <f t="shared" si="23"/>
        <v>3.06</v>
      </c>
      <c r="F154">
        <f t="shared" si="24"/>
        <v>2153182.439418131</v>
      </c>
      <c r="H154">
        <v>10000</v>
      </c>
      <c r="I154">
        <v>1.54</v>
      </c>
      <c r="J154">
        <f t="shared" si="20"/>
        <v>15400</v>
      </c>
    </row>
    <row r="155" spans="1:10" x14ac:dyDescent="0.15">
      <c r="A155">
        <f t="shared" si="21"/>
        <v>211069.97141968744</v>
      </c>
      <c r="B155">
        <v>154</v>
      </c>
      <c r="C155" s="7">
        <f t="shared" si="22"/>
        <v>21.106997141968744</v>
      </c>
      <c r="E155">
        <f t="shared" si="23"/>
        <v>3.08</v>
      </c>
      <c r="F155">
        <f t="shared" si="24"/>
        <v>2368500.6833599443</v>
      </c>
      <c r="H155">
        <v>10000</v>
      </c>
      <c r="I155">
        <v>1.55</v>
      </c>
      <c r="J155">
        <f t="shared" si="20"/>
        <v>15500</v>
      </c>
    </row>
    <row r="156" spans="1:10" x14ac:dyDescent="0.15">
      <c r="A156">
        <f t="shared" si="21"/>
        <v>215291.37084808116</v>
      </c>
      <c r="B156">
        <v>155</v>
      </c>
      <c r="C156">
        <f t="shared" si="22"/>
        <v>21.529137084808116</v>
      </c>
      <c r="E156">
        <f t="shared" si="23"/>
        <v>3.1</v>
      </c>
      <c r="F156">
        <f t="shared" si="24"/>
        <v>2605350.7516959393</v>
      </c>
      <c r="H156">
        <v>10000</v>
      </c>
      <c r="I156">
        <v>1.56</v>
      </c>
      <c r="J156">
        <f t="shared" si="20"/>
        <v>15600</v>
      </c>
    </row>
    <row r="157" spans="1:10" x14ac:dyDescent="0.15">
      <c r="A157">
        <f t="shared" si="21"/>
        <v>219597.19826504283</v>
      </c>
      <c r="B157">
        <v>156</v>
      </c>
      <c r="C157" s="7">
        <f t="shared" si="22"/>
        <v>21.959719826504283</v>
      </c>
      <c r="E157">
        <f t="shared" si="23"/>
        <v>3.12</v>
      </c>
      <c r="F157">
        <f t="shared" si="24"/>
        <v>2865885.8268655334</v>
      </c>
      <c r="H157">
        <v>10000</v>
      </c>
      <c r="I157">
        <v>1.57</v>
      </c>
      <c r="J157">
        <f t="shared" si="20"/>
        <v>15700</v>
      </c>
    </row>
    <row r="158" spans="1:10" x14ac:dyDescent="0.15">
      <c r="A158">
        <f t="shared" si="21"/>
        <v>223989.14223034368</v>
      </c>
      <c r="B158">
        <v>157</v>
      </c>
      <c r="C158">
        <f t="shared" si="22"/>
        <v>22.398914223034367</v>
      </c>
      <c r="E158">
        <f t="shared" si="23"/>
        <v>3.14</v>
      </c>
      <c r="F158">
        <f t="shared" si="24"/>
        <v>3152474.4095520866</v>
      </c>
      <c r="H158">
        <v>10000</v>
      </c>
      <c r="I158">
        <v>1.58</v>
      </c>
      <c r="J158">
        <f t="shared" si="20"/>
        <v>15800</v>
      </c>
    </row>
    <row r="159" spans="1:10" x14ac:dyDescent="0.15">
      <c r="A159">
        <f t="shared" si="21"/>
        <v>228468.92507495056</v>
      </c>
      <c r="B159">
        <v>158</v>
      </c>
      <c r="C159">
        <f t="shared" si="22"/>
        <v>22.846892507495056</v>
      </c>
      <c r="E159">
        <f t="shared" si="23"/>
        <v>3.16</v>
      </c>
      <c r="F159">
        <f t="shared" si="24"/>
        <v>3467721.8505072962</v>
      </c>
      <c r="H159">
        <v>10000</v>
      </c>
      <c r="I159">
        <v>1.59</v>
      </c>
      <c r="J159">
        <f t="shared" si="20"/>
        <v>15900</v>
      </c>
    </row>
    <row r="160" spans="1:10" x14ac:dyDescent="0.15">
      <c r="A160">
        <f t="shared" si="21"/>
        <v>233038.30357644951</v>
      </c>
      <c r="B160">
        <v>159</v>
      </c>
      <c r="C160" s="7">
        <f t="shared" si="22"/>
        <v>23.303830357644951</v>
      </c>
      <c r="E160">
        <f t="shared" si="23"/>
        <v>3.18</v>
      </c>
      <c r="F160">
        <f t="shared" si="24"/>
        <v>3814494.0355580254</v>
      </c>
      <c r="H160">
        <v>10000</v>
      </c>
      <c r="I160">
        <v>1.6</v>
      </c>
      <c r="J160">
        <f t="shared" si="20"/>
        <v>16000</v>
      </c>
    </row>
    <row r="161" spans="1:10" x14ac:dyDescent="0.15">
      <c r="A161">
        <f t="shared" si="21"/>
        <v>237699.06964797855</v>
      </c>
      <c r="B161">
        <v>160</v>
      </c>
      <c r="C161">
        <f t="shared" si="22"/>
        <v>23.769906964797855</v>
      </c>
      <c r="E161">
        <f t="shared" si="23"/>
        <v>3.2</v>
      </c>
      <c r="F161">
        <f t="shared" si="24"/>
        <v>4195943.4391138284</v>
      </c>
      <c r="H161">
        <v>10000</v>
      </c>
      <c r="I161">
        <v>1.61</v>
      </c>
      <c r="J161">
        <f t="shared" si="20"/>
        <v>16100.000000000002</v>
      </c>
    </row>
    <row r="162" spans="1:10" x14ac:dyDescent="0.15">
      <c r="A162">
        <f t="shared" si="21"/>
        <v>242453.05104093812</v>
      </c>
      <c r="B162">
        <v>161</v>
      </c>
      <c r="C162" s="7">
        <f t="shared" si="22"/>
        <v>24.245305104093813</v>
      </c>
      <c r="E162">
        <f t="shared" si="23"/>
        <v>3.22</v>
      </c>
      <c r="F162">
        <f t="shared" si="24"/>
        <v>4615537.7830252117</v>
      </c>
      <c r="H162">
        <v>10000</v>
      </c>
      <c r="I162">
        <v>1.62</v>
      </c>
      <c r="J162">
        <f t="shared" si="20"/>
        <v>16200.000000000002</v>
      </c>
    </row>
    <row r="163" spans="1:10" x14ac:dyDescent="0.15">
      <c r="A163">
        <f t="shared" si="21"/>
        <v>247302.1120617569</v>
      </c>
      <c r="B163">
        <v>162</v>
      </c>
      <c r="C163">
        <f t="shared" si="22"/>
        <v>24.730211206175689</v>
      </c>
      <c r="E163">
        <f t="shared" si="23"/>
        <v>3.24</v>
      </c>
      <c r="F163">
        <f t="shared" si="24"/>
        <v>5077091.5613277331</v>
      </c>
      <c r="H163">
        <v>10000</v>
      </c>
      <c r="I163">
        <v>1.63</v>
      </c>
      <c r="J163">
        <f t="shared" si="20"/>
        <v>16299.999999999998</v>
      </c>
    </row>
    <row r="164" spans="1:10" x14ac:dyDescent="0.15">
      <c r="A164">
        <f t="shared" si="21"/>
        <v>252248.15430299201</v>
      </c>
      <c r="B164">
        <v>163</v>
      </c>
      <c r="C164" s="7">
        <f t="shared" si="22"/>
        <v>25.224815430299202</v>
      </c>
      <c r="E164">
        <f t="shared" si="23"/>
        <v>3.2600000000000002</v>
      </c>
      <c r="F164">
        <f t="shared" si="24"/>
        <v>5584800.7174605075</v>
      </c>
      <c r="H164">
        <v>10000</v>
      </c>
      <c r="I164">
        <v>1.64</v>
      </c>
      <c r="J164">
        <f t="shared" si="20"/>
        <v>16400</v>
      </c>
    </row>
    <row r="165" spans="1:10" x14ac:dyDescent="0.15">
      <c r="A165">
        <f t="shared" si="21"/>
        <v>257293.11738905183</v>
      </c>
      <c r="B165">
        <v>164</v>
      </c>
      <c r="C165">
        <f t="shared" si="22"/>
        <v>25.729311738905182</v>
      </c>
      <c r="E165">
        <f t="shared" si="23"/>
        <v>3.2800000000000002</v>
      </c>
      <c r="F165">
        <f t="shared" si="24"/>
        <v>6143280.7892065579</v>
      </c>
      <c r="H165">
        <v>10000</v>
      </c>
      <c r="I165">
        <v>1.65</v>
      </c>
      <c r="J165">
        <f t="shared" si="20"/>
        <v>16500</v>
      </c>
    </row>
    <row r="166" spans="1:10" x14ac:dyDescent="0.15">
      <c r="A166">
        <f t="shared" si="21"/>
        <v>262438.9797368329</v>
      </c>
      <c r="B166">
        <v>165</v>
      </c>
      <c r="C166">
        <f t="shared" si="22"/>
        <v>26.243897973683289</v>
      </c>
      <c r="E166">
        <f t="shared" si="23"/>
        <v>3.3000000000000003</v>
      </c>
      <c r="F166">
        <f t="shared" si="24"/>
        <v>6757608.8681272138</v>
      </c>
      <c r="H166">
        <v>10000</v>
      </c>
      <c r="I166">
        <v>1.66</v>
      </c>
      <c r="J166">
        <f t="shared" si="20"/>
        <v>16600</v>
      </c>
    </row>
    <row r="167" spans="1:10" x14ac:dyDescent="0.15">
      <c r="A167">
        <f t="shared" si="21"/>
        <v>267687.7593315696</v>
      </c>
      <c r="B167">
        <v>166</v>
      </c>
      <c r="C167">
        <f t="shared" si="22"/>
        <v>26.768775933156959</v>
      </c>
      <c r="E167">
        <f t="shared" si="23"/>
        <v>3.3200000000000003</v>
      </c>
      <c r="F167">
        <f t="shared" si="24"/>
        <v>7433369.754939937</v>
      </c>
      <c r="H167">
        <v>10000</v>
      </c>
      <c r="I167">
        <v>1.67</v>
      </c>
      <c r="J167">
        <f t="shared" si="20"/>
        <v>16700</v>
      </c>
    </row>
    <row r="168" spans="1:10" x14ac:dyDescent="0.15">
      <c r="A168">
        <f t="shared" si="21"/>
        <v>273041.51451820089</v>
      </c>
      <c r="B168">
        <v>167</v>
      </c>
      <c r="C168">
        <f t="shared" si="22"/>
        <v>27.304151451820086</v>
      </c>
      <c r="E168">
        <f t="shared" si="23"/>
        <v>3.34</v>
      </c>
      <c r="F168">
        <f t="shared" si="24"/>
        <v>8176706.7304339306</v>
      </c>
      <c r="H168">
        <v>10000</v>
      </c>
      <c r="I168">
        <v>1.68</v>
      </c>
      <c r="J168">
        <f t="shared" si="20"/>
        <v>16800</v>
      </c>
    </row>
    <row r="169" spans="1:10" x14ac:dyDescent="0.15">
      <c r="A169">
        <f t="shared" si="21"/>
        <v>278502.34480856499</v>
      </c>
      <c r="B169">
        <v>168</v>
      </c>
      <c r="C169">
        <f t="shared" si="22"/>
        <v>27.850234480856496</v>
      </c>
      <c r="E169">
        <f t="shared" si="23"/>
        <v>3.36</v>
      </c>
      <c r="F169">
        <f t="shared" si="24"/>
        <v>8994377.4034773223</v>
      </c>
      <c r="H169">
        <v>10000</v>
      </c>
      <c r="I169">
        <v>1.69</v>
      </c>
      <c r="J169">
        <f t="shared" si="20"/>
        <v>16900</v>
      </c>
    </row>
    <row r="170" spans="1:10" x14ac:dyDescent="0.15">
      <c r="A170">
        <f t="shared" si="21"/>
        <v>284072.39170473628</v>
      </c>
      <c r="B170">
        <v>169</v>
      </c>
      <c r="C170">
        <f t="shared" si="22"/>
        <v>28.407239170473627</v>
      </c>
      <c r="E170">
        <f t="shared" si="23"/>
        <v>3.38</v>
      </c>
      <c r="F170">
        <f t="shared" si="24"/>
        <v>9893815.143825056</v>
      </c>
      <c r="H170">
        <v>10000</v>
      </c>
      <c r="I170">
        <v>1.7</v>
      </c>
      <c r="J170">
        <f t="shared" si="20"/>
        <v>17000</v>
      </c>
    </row>
    <row r="171" spans="1:10" x14ac:dyDescent="0.15">
      <c r="A171">
        <f t="shared" si="21"/>
        <v>289753.83953883097</v>
      </c>
      <c r="B171">
        <v>170</v>
      </c>
      <c r="C171">
        <f t="shared" si="22"/>
        <v>28.975383953883096</v>
      </c>
      <c r="E171">
        <f t="shared" si="23"/>
        <v>3.4</v>
      </c>
      <c r="F171">
        <f t="shared" si="24"/>
        <v>10883196.658207562</v>
      </c>
      <c r="H171">
        <v>10000</v>
      </c>
      <c r="I171">
        <v>1.71</v>
      </c>
      <c r="J171">
        <f t="shared" si="20"/>
        <v>17100</v>
      </c>
    </row>
    <row r="172" spans="1:10" x14ac:dyDescent="0.15">
      <c r="A172">
        <f t="shared" si="21"/>
        <v>295548.9163296076</v>
      </c>
      <c r="B172">
        <v>171</v>
      </c>
      <c r="C172">
        <f t="shared" si="22"/>
        <v>29.554891632960757</v>
      </c>
      <c r="E172">
        <f t="shared" si="23"/>
        <v>3.42</v>
      </c>
      <c r="F172">
        <f t="shared" si="24"/>
        <v>11971516.324028321</v>
      </c>
      <c r="H172">
        <v>10000</v>
      </c>
      <c r="I172">
        <v>1.72</v>
      </c>
      <c r="J172">
        <f t="shared" si="20"/>
        <v>17200</v>
      </c>
    </row>
    <row r="173" spans="1:10" x14ac:dyDescent="0.15">
      <c r="A173">
        <f t="shared" si="21"/>
        <v>301459.89465619979</v>
      </c>
      <c r="B173">
        <v>172</v>
      </c>
      <c r="C173">
        <f t="shared" si="22"/>
        <v>30.145989465619976</v>
      </c>
      <c r="E173">
        <f t="shared" si="23"/>
        <v>3.44</v>
      </c>
      <c r="F173">
        <f t="shared" si="24"/>
        <v>13168667.956431152</v>
      </c>
      <c r="H173">
        <v>10000</v>
      </c>
      <c r="I173">
        <v>1.73</v>
      </c>
      <c r="J173">
        <f t="shared" si="20"/>
        <v>17300</v>
      </c>
    </row>
    <row r="174" spans="1:10" x14ac:dyDescent="0.15">
      <c r="A174">
        <f t="shared" si="21"/>
        <v>307489.09254932369</v>
      </c>
      <c r="B174">
        <v>173</v>
      </c>
      <c r="C174">
        <f t="shared" si="22"/>
        <v>30.748909254932371</v>
      </c>
      <c r="E174">
        <f t="shared" si="23"/>
        <v>3.46</v>
      </c>
      <c r="F174">
        <f t="shared" si="24"/>
        <v>14485534.75207427</v>
      </c>
      <c r="H174">
        <v>10000</v>
      </c>
      <c r="I174">
        <v>1.74</v>
      </c>
      <c r="J174">
        <f t="shared" si="20"/>
        <v>17400</v>
      </c>
    </row>
    <row r="175" spans="1:10" x14ac:dyDescent="0.15">
      <c r="A175">
        <f t="shared" si="21"/>
        <v>313638.87440031028</v>
      </c>
      <c r="B175">
        <v>174</v>
      </c>
      <c r="C175">
        <f t="shared" si="22"/>
        <v>31.363887440031025</v>
      </c>
      <c r="E175">
        <f t="shared" si="23"/>
        <v>3.48</v>
      </c>
      <c r="F175">
        <f t="shared" si="24"/>
        <v>15934088.227281697</v>
      </c>
      <c r="H175">
        <v>10000</v>
      </c>
      <c r="I175">
        <v>1.75</v>
      </c>
      <c r="J175">
        <f t="shared" si="20"/>
        <v>17500</v>
      </c>
    </row>
    <row r="176" spans="1:10" x14ac:dyDescent="0.15">
      <c r="A176">
        <f t="shared" si="21"/>
        <v>319911.65188831632</v>
      </c>
      <c r="B176">
        <v>175</v>
      </c>
      <c r="C176">
        <f t="shared" si="22"/>
        <v>31.991165188831634</v>
      </c>
      <c r="E176">
        <f t="shared" si="23"/>
        <v>3.5</v>
      </c>
      <c r="F176">
        <f t="shared" si="24"/>
        <v>17527497.050009869</v>
      </c>
      <c r="H176">
        <v>10000</v>
      </c>
      <c r="I176">
        <v>1.76</v>
      </c>
      <c r="J176">
        <f t="shared" si="20"/>
        <v>17600</v>
      </c>
    </row>
    <row r="177" spans="1:10" x14ac:dyDescent="0.15">
      <c r="A177">
        <f t="shared" si="21"/>
        <v>326309.88492608274</v>
      </c>
      <c r="B177">
        <v>176</v>
      </c>
      <c r="C177" s="8">
        <f t="shared" si="22"/>
        <v>32.630988492608274</v>
      </c>
      <c r="E177">
        <f t="shared" si="23"/>
        <v>3.52</v>
      </c>
      <c r="F177">
        <f t="shared" si="24"/>
        <v>19280246.755010854</v>
      </c>
      <c r="H177">
        <v>10000</v>
      </c>
      <c r="I177">
        <v>1.77</v>
      </c>
      <c r="J177">
        <f t="shared" ref="J177:J240" si="25">H177*I177</f>
        <v>17700</v>
      </c>
    </row>
    <row r="178" spans="1:10" x14ac:dyDescent="0.15">
      <c r="A178">
        <f t="shared" si="21"/>
        <v>332836.0826246044</v>
      </c>
      <c r="B178">
        <v>177</v>
      </c>
      <c r="C178">
        <f t="shared" si="22"/>
        <v>33.28360826246044</v>
      </c>
      <c r="E178">
        <f t="shared" si="23"/>
        <v>3.54</v>
      </c>
      <c r="F178">
        <f t="shared" si="24"/>
        <v>21208271.430511944</v>
      </c>
      <c r="H178">
        <v>10000</v>
      </c>
      <c r="I178">
        <v>1.78</v>
      </c>
      <c r="J178">
        <f t="shared" si="25"/>
        <v>17800</v>
      </c>
    </row>
    <row r="179" spans="1:10" x14ac:dyDescent="0.15">
      <c r="A179">
        <f t="shared" si="21"/>
        <v>339492.80427709647</v>
      </c>
      <c r="B179">
        <v>178</v>
      </c>
      <c r="C179">
        <f t="shared" si="22"/>
        <v>33.949280427709645</v>
      </c>
      <c r="E179">
        <f t="shared" si="23"/>
        <v>3.56</v>
      </c>
      <c r="F179">
        <f t="shared" si="24"/>
        <v>23329098.57356314</v>
      </c>
      <c r="H179">
        <v>10000</v>
      </c>
      <c r="I179">
        <v>1.79</v>
      </c>
      <c r="J179">
        <f t="shared" si="25"/>
        <v>17900</v>
      </c>
    </row>
    <row r="180" spans="1:10" x14ac:dyDescent="0.15">
      <c r="A180">
        <f t="shared" si="21"/>
        <v>346282.66036263836</v>
      </c>
      <c r="B180">
        <v>179</v>
      </c>
      <c r="C180">
        <f t="shared" si="22"/>
        <v>34.628266036263838</v>
      </c>
      <c r="E180">
        <f t="shared" si="23"/>
        <v>3.58</v>
      </c>
      <c r="F180">
        <f t="shared" si="24"/>
        <v>25662008.430919457</v>
      </c>
      <c r="H180">
        <v>10000</v>
      </c>
      <c r="I180">
        <v>1.8</v>
      </c>
      <c r="J180">
        <f t="shared" si="25"/>
        <v>18000</v>
      </c>
    </row>
    <row r="181" spans="1:10" x14ac:dyDescent="0.15">
      <c r="A181">
        <f t="shared" si="21"/>
        <v>353208.31356989115</v>
      </c>
      <c r="B181">
        <v>180</v>
      </c>
      <c r="C181">
        <f t="shared" si="22"/>
        <v>35.320831356989117</v>
      </c>
      <c r="E181">
        <f t="shared" si="23"/>
        <v>3.6</v>
      </c>
      <c r="F181">
        <f t="shared" si="24"/>
        <v>28228209.274011403</v>
      </c>
      <c r="H181">
        <v>10000</v>
      </c>
      <c r="I181">
        <v>1.81</v>
      </c>
      <c r="J181">
        <f t="shared" si="25"/>
        <v>18100</v>
      </c>
    </row>
    <row r="182" spans="1:10" x14ac:dyDescent="0.15">
      <c r="A182">
        <f t="shared" si="21"/>
        <v>360272.47984128899</v>
      </c>
      <c r="B182">
        <v>181</v>
      </c>
      <c r="C182">
        <f t="shared" si="22"/>
        <v>36.027247984128898</v>
      </c>
      <c r="E182">
        <f t="shared" si="23"/>
        <v>3.62</v>
      </c>
      <c r="F182">
        <f t="shared" si="24"/>
        <v>31051030.201412547</v>
      </c>
      <c r="H182">
        <v>10000</v>
      </c>
      <c r="I182">
        <v>1.82</v>
      </c>
      <c r="J182">
        <f t="shared" si="25"/>
        <v>18200</v>
      </c>
    </row>
    <row r="183" spans="1:10" x14ac:dyDescent="0.15">
      <c r="A183">
        <f t="shared" si="21"/>
        <v>367477.92943811481</v>
      </c>
      <c r="B183">
        <v>182</v>
      </c>
      <c r="C183">
        <f t="shared" si="22"/>
        <v>36.747792943811483</v>
      </c>
      <c r="E183">
        <f t="shared" si="23"/>
        <v>3.64</v>
      </c>
      <c r="F183">
        <f t="shared" si="24"/>
        <v>34156133.221553802</v>
      </c>
      <c r="H183">
        <v>10000</v>
      </c>
      <c r="I183">
        <v>1.83</v>
      </c>
      <c r="J183">
        <f t="shared" si="25"/>
        <v>18300</v>
      </c>
    </row>
    <row r="184" spans="1:10" x14ac:dyDescent="0.15">
      <c r="A184">
        <f t="shared" si="21"/>
        <v>374827.48802687693</v>
      </c>
      <c r="B184">
        <v>183</v>
      </c>
      <c r="C184">
        <f t="shared" si="22"/>
        <v>37.482748802687695</v>
      </c>
      <c r="E184">
        <f t="shared" si="23"/>
        <v>3.66</v>
      </c>
      <c r="F184">
        <f t="shared" si="24"/>
        <v>37571746.543709189</v>
      </c>
      <c r="H184">
        <v>10000</v>
      </c>
      <c r="I184">
        <v>1.84</v>
      </c>
      <c r="J184">
        <f t="shared" si="25"/>
        <v>18400</v>
      </c>
    </row>
    <row r="185" spans="1:10" x14ac:dyDescent="0.15">
      <c r="A185">
        <f t="shared" si="21"/>
        <v>382324.03778741456</v>
      </c>
      <c r="B185">
        <v>184</v>
      </c>
      <c r="C185">
        <f t="shared" si="22"/>
        <v>38.232403778741457</v>
      </c>
      <c r="E185">
        <f t="shared" si="23"/>
        <v>3.68</v>
      </c>
      <c r="F185">
        <f t="shared" si="24"/>
        <v>41328921.1980801</v>
      </c>
      <c r="H185">
        <v>10000</v>
      </c>
      <c r="I185">
        <v>1.85</v>
      </c>
      <c r="J185">
        <f t="shared" si="25"/>
        <v>18500</v>
      </c>
    </row>
    <row r="186" spans="1:10" x14ac:dyDescent="0.15">
      <c r="A186">
        <f t="shared" si="21"/>
        <v>389970.51854316285</v>
      </c>
      <c r="B186">
        <v>185</v>
      </c>
      <c r="C186">
        <f t="shared" si="22"/>
        <v>38.997051854316283</v>
      </c>
      <c r="E186">
        <f t="shared" si="23"/>
        <v>3.7</v>
      </c>
      <c r="F186">
        <f t="shared" si="24"/>
        <v>45461813.317888118</v>
      </c>
      <c r="H186">
        <v>10000</v>
      </c>
      <c r="I186">
        <v>1.86</v>
      </c>
      <c r="J186">
        <f t="shared" si="25"/>
        <v>18600</v>
      </c>
    </row>
    <row r="187" spans="1:10" x14ac:dyDescent="0.15">
      <c r="A187">
        <f t="shared" si="21"/>
        <v>397769.92891402612</v>
      </c>
      <c r="B187">
        <v>186</v>
      </c>
      <c r="C187">
        <f t="shared" si="22"/>
        <v>39.776992891402614</v>
      </c>
      <c r="E187">
        <f t="shared" si="23"/>
        <v>3.72</v>
      </c>
      <c r="F187">
        <f t="shared" si="24"/>
        <v>50007994.649676934</v>
      </c>
      <c r="H187">
        <v>10000</v>
      </c>
      <c r="I187">
        <v>1.87</v>
      </c>
      <c r="J187">
        <f t="shared" si="25"/>
        <v>18700</v>
      </c>
    </row>
    <row r="188" spans="1:10" x14ac:dyDescent="0.15">
      <c r="A188">
        <f t="shared" si="21"/>
        <v>405725.32749230659</v>
      </c>
      <c r="B188">
        <v>187</v>
      </c>
      <c r="C188">
        <f t="shared" si="22"/>
        <v>40.57253274923066</v>
      </c>
      <c r="E188">
        <f t="shared" si="23"/>
        <v>3.74</v>
      </c>
      <c r="F188">
        <f t="shared" si="24"/>
        <v>55008794.114644639</v>
      </c>
      <c r="H188">
        <v>10000</v>
      </c>
      <c r="I188">
        <v>1.88</v>
      </c>
      <c r="J188">
        <f t="shared" si="25"/>
        <v>18800</v>
      </c>
    </row>
    <row r="189" spans="1:10" x14ac:dyDescent="0.15">
      <c r="A189">
        <f t="shared" si="21"/>
        <v>413839.8340421528</v>
      </c>
      <c r="B189">
        <v>188</v>
      </c>
      <c r="C189">
        <f t="shared" si="22"/>
        <v>41.383983404215279</v>
      </c>
      <c r="E189">
        <f t="shared" si="23"/>
        <v>3.7600000000000002</v>
      </c>
      <c r="F189">
        <f t="shared" si="24"/>
        <v>60509673.526109092</v>
      </c>
      <c r="H189">
        <v>10000</v>
      </c>
      <c r="I189">
        <v>1.89</v>
      </c>
      <c r="J189">
        <f t="shared" si="25"/>
        <v>18900</v>
      </c>
    </row>
    <row r="190" spans="1:10" x14ac:dyDescent="0.15">
      <c r="A190">
        <f t="shared" si="21"/>
        <v>422116.63072299579</v>
      </c>
      <c r="B190">
        <v>189</v>
      </c>
      <c r="C190">
        <f t="shared" si="22"/>
        <v>42.211663072299579</v>
      </c>
      <c r="E190">
        <f t="shared" si="23"/>
        <v>3.7800000000000002</v>
      </c>
      <c r="F190">
        <f t="shared" si="24"/>
        <v>66560640.878720015</v>
      </c>
      <c r="H190">
        <v>10000</v>
      </c>
      <c r="I190">
        <v>1.9</v>
      </c>
      <c r="J190">
        <f t="shared" si="25"/>
        <v>19000</v>
      </c>
    </row>
    <row r="191" spans="1:10" x14ac:dyDescent="0.15">
      <c r="A191">
        <f t="shared" si="21"/>
        <v>430558.96333745582</v>
      </c>
      <c r="B191">
        <v>190</v>
      </c>
      <c r="C191">
        <f t="shared" si="22"/>
        <v>43.055896333745579</v>
      </c>
      <c r="E191">
        <f t="shared" si="23"/>
        <v>3.8000000000000003</v>
      </c>
      <c r="F191">
        <f t="shared" si="24"/>
        <v>73216704.966592029</v>
      </c>
      <c r="H191">
        <v>10000</v>
      </c>
      <c r="I191">
        <v>1.91</v>
      </c>
      <c r="J191">
        <f t="shared" si="25"/>
        <v>19100</v>
      </c>
    </row>
    <row r="192" spans="1:10" x14ac:dyDescent="0.15">
      <c r="A192">
        <f t="shared" si="21"/>
        <v>439170.14260420483</v>
      </c>
      <c r="B192">
        <v>191</v>
      </c>
      <c r="C192">
        <f t="shared" si="22"/>
        <v>43.91701426042048</v>
      </c>
      <c r="E192">
        <f t="shared" si="23"/>
        <v>3.8200000000000003</v>
      </c>
      <c r="F192">
        <f t="shared" si="24"/>
        <v>80538375.463251218</v>
      </c>
      <c r="H192">
        <v>10000</v>
      </c>
      <c r="I192">
        <v>1.92</v>
      </c>
      <c r="J192">
        <f t="shared" si="25"/>
        <v>19200</v>
      </c>
    </row>
    <row r="193" spans="1:10" x14ac:dyDescent="0.15">
      <c r="A193">
        <f t="shared" si="21"/>
        <v>447953.54545628896</v>
      </c>
      <c r="B193">
        <v>192</v>
      </c>
      <c r="C193">
        <f t="shared" si="22"/>
        <v>44.795354545628896</v>
      </c>
      <c r="E193">
        <f t="shared" si="23"/>
        <v>3.84</v>
      </c>
      <c r="F193">
        <f t="shared" si="24"/>
        <v>88592213.00957635</v>
      </c>
      <c r="H193">
        <v>10000</v>
      </c>
      <c r="I193">
        <v>1.93</v>
      </c>
      <c r="J193">
        <f t="shared" si="25"/>
        <v>19300</v>
      </c>
    </row>
    <row r="194" spans="1:10" x14ac:dyDescent="0.15">
      <c r="A194">
        <f t="shared" si="21"/>
        <v>456912.61636541475</v>
      </c>
      <c r="B194">
        <v>193</v>
      </c>
      <c r="C194">
        <f t="shared" si="22"/>
        <v>45.691261636541476</v>
      </c>
      <c r="E194">
        <f t="shared" si="23"/>
        <v>3.86</v>
      </c>
      <c r="F194">
        <f t="shared" si="24"/>
        <v>97451434.310534</v>
      </c>
      <c r="H194">
        <v>10000</v>
      </c>
      <c r="I194">
        <v>1.94</v>
      </c>
      <c r="J194">
        <f t="shared" si="25"/>
        <v>19400</v>
      </c>
    </row>
    <row r="195" spans="1:10" x14ac:dyDescent="0.15">
      <c r="A195">
        <f t="shared" ref="A195:A258" si="26">10000*C195</f>
        <v>466050.86869272304</v>
      </c>
      <c r="B195">
        <v>194</v>
      </c>
      <c r="C195">
        <f t="shared" ref="C195:C258" si="27">(1+0.02)^B195</f>
        <v>46.605086869272306</v>
      </c>
      <c r="E195">
        <f t="shared" ref="E195:E258" si="28">B195*0.02</f>
        <v>3.88</v>
      </c>
      <c r="F195">
        <f t="shared" si="24"/>
        <v>107196577.7415874</v>
      </c>
      <c r="H195">
        <v>10000</v>
      </c>
      <c r="I195">
        <v>1.95</v>
      </c>
      <c r="J195">
        <f t="shared" si="25"/>
        <v>19500</v>
      </c>
    </row>
    <row r="196" spans="1:10" x14ac:dyDescent="0.15">
      <c r="A196">
        <f t="shared" si="26"/>
        <v>475371.88606657751</v>
      </c>
      <c r="B196">
        <v>195</v>
      </c>
      <c r="C196">
        <f t="shared" si="27"/>
        <v>47.53718860665775</v>
      </c>
      <c r="E196">
        <f t="shared" si="28"/>
        <v>3.9</v>
      </c>
      <c r="F196">
        <f t="shared" ref="F196:F259" si="29">1.1^B196</f>
        <v>117916235.51574618</v>
      </c>
      <c r="H196">
        <v>10000</v>
      </c>
      <c r="I196">
        <v>1.96</v>
      </c>
      <c r="J196">
        <f t="shared" si="25"/>
        <v>19600</v>
      </c>
    </row>
    <row r="197" spans="1:10" x14ac:dyDescent="0.15">
      <c r="A197">
        <f t="shared" si="26"/>
        <v>484879.323787909</v>
      </c>
      <c r="B197">
        <v>196</v>
      </c>
      <c r="C197">
        <f t="shared" si="27"/>
        <v>48.487932378790902</v>
      </c>
      <c r="E197">
        <f t="shared" si="28"/>
        <v>3.92</v>
      </c>
      <c r="F197">
        <f t="shared" si="29"/>
        <v>129707859.06732078</v>
      </c>
      <c r="H197">
        <v>10000</v>
      </c>
      <c r="I197">
        <v>1.97</v>
      </c>
      <c r="J197">
        <f t="shared" si="25"/>
        <v>19700</v>
      </c>
    </row>
    <row r="198" spans="1:10" x14ac:dyDescent="0.15">
      <c r="A198">
        <f t="shared" si="26"/>
        <v>494576.91026366723</v>
      </c>
      <c r="B198">
        <v>197</v>
      </c>
      <c r="C198">
        <f t="shared" si="27"/>
        <v>49.457691026366724</v>
      </c>
      <c r="E198">
        <f t="shared" si="28"/>
        <v>3.94</v>
      </c>
      <c r="F198">
        <f t="shared" si="29"/>
        <v>142678644.97405288</v>
      </c>
      <c r="H198">
        <v>10000</v>
      </c>
      <c r="I198">
        <v>1.98</v>
      </c>
      <c r="J198">
        <f t="shared" si="25"/>
        <v>19800</v>
      </c>
    </row>
    <row r="199" spans="1:10" x14ac:dyDescent="0.15">
      <c r="A199">
        <f t="shared" si="26"/>
        <v>504468.44846894057</v>
      </c>
      <c r="B199">
        <v>198</v>
      </c>
      <c r="C199">
        <f t="shared" si="27"/>
        <v>50.446844846894059</v>
      </c>
      <c r="E199">
        <f t="shared" si="28"/>
        <v>3.96</v>
      </c>
      <c r="F199">
        <f t="shared" si="29"/>
        <v>156946509.47145817</v>
      </c>
      <c r="H199">
        <v>10000</v>
      </c>
      <c r="I199">
        <v>1.99</v>
      </c>
      <c r="J199">
        <f t="shared" si="25"/>
        <v>19900</v>
      </c>
    </row>
    <row r="200" spans="1:10" x14ac:dyDescent="0.15">
      <c r="A200">
        <f t="shared" si="26"/>
        <v>514557.81743831933</v>
      </c>
      <c r="B200">
        <v>199</v>
      </c>
      <c r="C200">
        <f t="shared" si="27"/>
        <v>51.455781743831935</v>
      </c>
      <c r="E200">
        <f t="shared" si="28"/>
        <v>3.98</v>
      </c>
      <c r="F200">
        <f t="shared" si="29"/>
        <v>172641160.41860402</v>
      </c>
      <c r="H200">
        <v>10000</v>
      </c>
      <c r="I200">
        <v>2</v>
      </c>
      <c r="J200">
        <f t="shared" si="25"/>
        <v>20000</v>
      </c>
    </row>
    <row r="201" spans="1:10" x14ac:dyDescent="0.15">
      <c r="A201">
        <f t="shared" si="26"/>
        <v>524848.97378708585</v>
      </c>
      <c r="B201">
        <v>200</v>
      </c>
      <c r="C201">
        <f t="shared" si="27"/>
        <v>52.484897378708581</v>
      </c>
      <c r="E201">
        <f t="shared" si="28"/>
        <v>4</v>
      </c>
      <c r="F201">
        <f t="shared" si="29"/>
        <v>189905276.46046442</v>
      </c>
      <c r="H201">
        <v>10000</v>
      </c>
      <c r="I201">
        <v>2.0099999999999998</v>
      </c>
      <c r="J201">
        <f t="shared" si="25"/>
        <v>20099.999999999996</v>
      </c>
    </row>
    <row r="202" spans="1:10" x14ac:dyDescent="0.15">
      <c r="A202">
        <f t="shared" si="26"/>
        <v>535345.95326282736</v>
      </c>
      <c r="B202">
        <v>201</v>
      </c>
      <c r="C202">
        <f t="shared" si="27"/>
        <v>53.534595326282741</v>
      </c>
      <c r="E202">
        <f t="shared" si="28"/>
        <v>4.0200000000000005</v>
      </c>
      <c r="F202">
        <f t="shared" si="29"/>
        <v>208895804.10651088</v>
      </c>
      <c r="H202">
        <v>10000</v>
      </c>
      <c r="I202">
        <v>2.02</v>
      </c>
      <c r="J202">
        <f t="shared" si="25"/>
        <v>20200</v>
      </c>
    </row>
    <row r="203" spans="1:10" x14ac:dyDescent="0.15">
      <c r="A203">
        <f t="shared" si="26"/>
        <v>546052.87232808408</v>
      </c>
      <c r="B203">
        <v>202</v>
      </c>
      <c r="C203">
        <f t="shared" si="27"/>
        <v>54.605287232808408</v>
      </c>
      <c r="E203">
        <f t="shared" si="28"/>
        <v>4.04</v>
      </c>
      <c r="F203">
        <f t="shared" si="29"/>
        <v>229785384.51716197</v>
      </c>
      <c r="H203">
        <v>10000</v>
      </c>
      <c r="I203">
        <v>2.0299999999999998</v>
      </c>
      <c r="J203">
        <f t="shared" si="25"/>
        <v>20299.999999999996</v>
      </c>
    </row>
    <row r="204" spans="1:10" x14ac:dyDescent="0.15">
      <c r="A204">
        <f t="shared" si="26"/>
        <v>556973.9297746456</v>
      </c>
      <c r="B204">
        <v>203</v>
      </c>
      <c r="C204">
        <f t="shared" si="27"/>
        <v>55.69739297746456</v>
      </c>
      <c r="E204">
        <f t="shared" si="28"/>
        <v>4.0600000000000005</v>
      </c>
      <c r="F204">
        <f t="shared" si="29"/>
        <v>252763922.96887818</v>
      </c>
      <c r="H204">
        <v>10000</v>
      </c>
      <c r="I204">
        <v>2.04</v>
      </c>
      <c r="J204">
        <f t="shared" si="25"/>
        <v>20400</v>
      </c>
    </row>
    <row r="205" spans="1:10" x14ac:dyDescent="0.15">
      <c r="A205">
        <f t="shared" si="26"/>
        <v>568113.40837013861</v>
      </c>
      <c r="B205">
        <v>204</v>
      </c>
      <c r="C205">
        <f t="shared" si="27"/>
        <v>56.811340837013866</v>
      </c>
      <c r="E205">
        <f t="shared" si="28"/>
        <v>4.08</v>
      </c>
      <c r="F205">
        <f t="shared" si="29"/>
        <v>278040315.26576596</v>
      </c>
      <c r="H205">
        <v>10000</v>
      </c>
      <c r="I205">
        <v>2.0499999999999998</v>
      </c>
      <c r="J205">
        <f t="shared" si="25"/>
        <v>20500</v>
      </c>
    </row>
    <row r="206" spans="1:10" x14ac:dyDescent="0.15">
      <c r="A206">
        <f t="shared" si="26"/>
        <v>579475.67653754144</v>
      </c>
      <c r="B206">
        <v>205</v>
      </c>
      <c r="C206">
        <f t="shared" si="27"/>
        <v>57.947567653754142</v>
      </c>
      <c r="E206">
        <f t="shared" si="28"/>
        <v>4.0999999999999996</v>
      </c>
      <c r="F206">
        <f t="shared" si="29"/>
        <v>305844346.7923426</v>
      </c>
      <c r="H206">
        <v>10000</v>
      </c>
      <c r="I206">
        <v>2.06</v>
      </c>
      <c r="J206">
        <f t="shared" si="25"/>
        <v>20600</v>
      </c>
    </row>
    <row r="207" spans="1:10" x14ac:dyDescent="0.15">
      <c r="A207">
        <f t="shared" si="26"/>
        <v>591065.1900682922</v>
      </c>
      <c r="B207">
        <v>206</v>
      </c>
      <c r="C207">
        <f t="shared" si="27"/>
        <v>59.106519006829224</v>
      </c>
      <c r="E207">
        <f t="shared" si="28"/>
        <v>4.12</v>
      </c>
      <c r="F207">
        <f t="shared" si="29"/>
        <v>336428781.47157693</v>
      </c>
      <c r="H207">
        <v>10000</v>
      </c>
      <c r="I207">
        <v>2.0699999999999998</v>
      </c>
      <c r="J207">
        <f t="shared" si="25"/>
        <v>20700</v>
      </c>
    </row>
    <row r="208" spans="1:10" x14ac:dyDescent="0.15">
      <c r="A208">
        <f t="shared" si="26"/>
        <v>602886.49386965798</v>
      </c>
      <c r="B208">
        <v>207</v>
      </c>
      <c r="C208">
        <f t="shared" si="27"/>
        <v>60.288649386965794</v>
      </c>
      <c r="E208">
        <f t="shared" si="28"/>
        <v>4.1399999999999997</v>
      </c>
      <c r="F208">
        <f t="shared" si="29"/>
        <v>370071659.6187346</v>
      </c>
      <c r="H208">
        <v>10000</v>
      </c>
      <c r="I208">
        <v>2.08</v>
      </c>
      <c r="J208">
        <f t="shared" si="25"/>
        <v>20800</v>
      </c>
    </row>
    <row r="209" spans="1:10" x14ac:dyDescent="0.15">
      <c r="A209">
        <f t="shared" si="26"/>
        <v>614944.2237470512</v>
      </c>
      <c r="B209">
        <v>208</v>
      </c>
      <c r="C209">
        <f t="shared" si="27"/>
        <v>61.494422374705117</v>
      </c>
      <c r="E209">
        <f t="shared" si="28"/>
        <v>4.16</v>
      </c>
      <c r="F209">
        <f t="shared" si="29"/>
        <v>407078825.58060813</v>
      </c>
      <c r="H209">
        <v>10000</v>
      </c>
      <c r="I209">
        <v>2.09</v>
      </c>
      <c r="J209">
        <f t="shared" si="25"/>
        <v>20900</v>
      </c>
    </row>
    <row r="210" spans="1:10" x14ac:dyDescent="0.15">
      <c r="A210">
        <f t="shared" si="26"/>
        <v>627243.10822199227</v>
      </c>
      <c r="B210">
        <v>209</v>
      </c>
      <c r="C210">
        <f t="shared" si="27"/>
        <v>62.724310822199222</v>
      </c>
      <c r="E210">
        <f t="shared" si="28"/>
        <v>4.18</v>
      </c>
      <c r="F210">
        <f t="shared" si="29"/>
        <v>447786708.13866889</v>
      </c>
      <c r="H210">
        <v>10000</v>
      </c>
      <c r="I210">
        <v>2.1</v>
      </c>
      <c r="J210">
        <f t="shared" si="25"/>
        <v>21000</v>
      </c>
    </row>
    <row r="211" spans="1:10" x14ac:dyDescent="0.15">
      <c r="A211">
        <f t="shared" si="26"/>
        <v>639787.97038643202</v>
      </c>
      <c r="B211">
        <v>210</v>
      </c>
      <c r="C211" s="8">
        <f t="shared" si="27"/>
        <v>63.978797038643201</v>
      </c>
      <c r="E211">
        <f t="shared" si="28"/>
        <v>4.2</v>
      </c>
      <c r="F211">
        <f t="shared" si="29"/>
        <v>492565378.95253581</v>
      </c>
      <c r="H211">
        <v>10000</v>
      </c>
      <c r="I211">
        <v>2.11</v>
      </c>
      <c r="J211">
        <f t="shared" si="25"/>
        <v>21100</v>
      </c>
    </row>
    <row r="212" spans="1:10" x14ac:dyDescent="0.15">
      <c r="A212">
        <f t="shared" si="26"/>
        <v>652583.7297941607</v>
      </c>
      <c r="B212">
        <v>211</v>
      </c>
      <c r="C212">
        <f t="shared" si="27"/>
        <v>65.258372979416066</v>
      </c>
      <c r="E212">
        <f t="shared" si="28"/>
        <v>4.22</v>
      </c>
      <c r="F212">
        <f t="shared" si="29"/>
        <v>541821916.84778965</v>
      </c>
      <c r="H212">
        <v>10000</v>
      </c>
      <c r="I212">
        <v>2.12</v>
      </c>
      <c r="J212">
        <f t="shared" si="25"/>
        <v>21200</v>
      </c>
    </row>
    <row r="213" spans="1:10" x14ac:dyDescent="0.15">
      <c r="A213">
        <f t="shared" si="26"/>
        <v>665635.40439004381</v>
      </c>
      <c r="B213">
        <v>212</v>
      </c>
      <c r="C213">
        <f t="shared" si="27"/>
        <v>66.563540439004385</v>
      </c>
      <c r="E213">
        <f t="shared" si="28"/>
        <v>4.24</v>
      </c>
      <c r="F213">
        <f t="shared" si="29"/>
        <v>596004108.53256845</v>
      </c>
      <c r="H213">
        <v>10000</v>
      </c>
      <c r="I213">
        <v>2.13</v>
      </c>
      <c r="J213">
        <f t="shared" si="25"/>
        <v>21300</v>
      </c>
    </row>
    <row r="214" spans="1:10" x14ac:dyDescent="0.15">
      <c r="A214">
        <f t="shared" si="26"/>
        <v>678948.1124778447</v>
      </c>
      <c r="B214">
        <v>213</v>
      </c>
      <c r="C214">
        <f t="shared" si="27"/>
        <v>67.894811247784475</v>
      </c>
      <c r="E214">
        <f t="shared" si="28"/>
        <v>4.26</v>
      </c>
      <c r="F214">
        <f t="shared" si="29"/>
        <v>655604519.3858254</v>
      </c>
      <c r="H214">
        <v>10000</v>
      </c>
      <c r="I214">
        <v>2.14</v>
      </c>
      <c r="J214">
        <f t="shared" si="25"/>
        <v>21400</v>
      </c>
    </row>
    <row r="215" spans="1:10" x14ac:dyDescent="0.15">
      <c r="A215">
        <f t="shared" si="26"/>
        <v>692527.07472740172</v>
      </c>
      <c r="B215">
        <v>214</v>
      </c>
      <c r="C215">
        <f t="shared" si="27"/>
        <v>69.25270747274017</v>
      </c>
      <c r="E215">
        <f t="shared" si="28"/>
        <v>4.28</v>
      </c>
      <c r="F215">
        <f t="shared" si="29"/>
        <v>721164971.32440805</v>
      </c>
      <c r="H215">
        <v>10000</v>
      </c>
      <c r="I215">
        <v>2.15</v>
      </c>
      <c r="J215">
        <f t="shared" si="25"/>
        <v>21500</v>
      </c>
    </row>
    <row r="216" spans="1:10" x14ac:dyDescent="0.15">
      <c r="A216">
        <f t="shared" si="26"/>
        <v>706377.61622194957</v>
      </c>
      <c r="B216">
        <v>215</v>
      </c>
      <c r="C216">
        <f t="shared" si="27"/>
        <v>70.637761622194958</v>
      </c>
      <c r="E216">
        <f t="shared" si="28"/>
        <v>4.3</v>
      </c>
      <c r="F216">
        <f t="shared" si="29"/>
        <v>793281468.45684886</v>
      </c>
      <c r="H216">
        <v>10000</v>
      </c>
      <c r="I216">
        <v>2.16</v>
      </c>
      <c r="J216">
        <f t="shared" si="25"/>
        <v>21600</v>
      </c>
    </row>
    <row r="217" spans="1:10" x14ac:dyDescent="0.15">
      <c r="A217">
        <f t="shared" si="26"/>
        <v>720505.16854638862</v>
      </c>
      <c r="B217">
        <v>216</v>
      </c>
      <c r="C217">
        <f t="shared" si="27"/>
        <v>72.050516854638857</v>
      </c>
      <c r="E217">
        <f t="shared" si="28"/>
        <v>4.32</v>
      </c>
      <c r="F217">
        <f t="shared" si="29"/>
        <v>872609615.30253375</v>
      </c>
      <c r="H217">
        <v>10000</v>
      </c>
      <c r="I217">
        <v>2.17</v>
      </c>
      <c r="J217">
        <f t="shared" si="25"/>
        <v>21700</v>
      </c>
    </row>
    <row r="218" spans="1:10" x14ac:dyDescent="0.15">
      <c r="A218">
        <f t="shared" si="26"/>
        <v>734915.27191731648</v>
      </c>
      <c r="B218">
        <v>217</v>
      </c>
      <c r="C218">
        <f t="shared" si="27"/>
        <v>73.491527191731649</v>
      </c>
      <c r="E218">
        <f t="shared" si="28"/>
        <v>4.34</v>
      </c>
      <c r="F218">
        <f t="shared" si="29"/>
        <v>959870576.83278728</v>
      </c>
      <c r="H218">
        <v>10000</v>
      </c>
      <c r="I218">
        <v>2.1800000000000002</v>
      </c>
      <c r="J218">
        <f t="shared" si="25"/>
        <v>21800</v>
      </c>
    </row>
    <row r="219" spans="1:10" x14ac:dyDescent="0.15">
      <c r="A219">
        <f t="shared" si="26"/>
        <v>749613.57735566283</v>
      </c>
      <c r="B219">
        <v>218</v>
      </c>
      <c r="C219">
        <f t="shared" si="27"/>
        <v>74.961357735566281</v>
      </c>
      <c r="E219">
        <f t="shared" si="28"/>
        <v>4.3600000000000003</v>
      </c>
      <c r="F219">
        <f t="shared" si="29"/>
        <v>1055857634.5160661</v>
      </c>
      <c r="H219">
        <v>10000</v>
      </c>
      <c r="I219">
        <v>2.19</v>
      </c>
      <c r="J219">
        <f t="shared" si="25"/>
        <v>21900</v>
      </c>
    </row>
    <row r="220" spans="1:10" x14ac:dyDescent="0.15">
      <c r="A220">
        <f t="shared" si="26"/>
        <v>764605.84890277591</v>
      </c>
      <c r="B220">
        <v>219</v>
      </c>
      <c r="C220">
        <f t="shared" si="27"/>
        <v>76.460584890277588</v>
      </c>
      <c r="E220">
        <f t="shared" si="28"/>
        <v>4.38</v>
      </c>
      <c r="F220">
        <f t="shared" si="29"/>
        <v>1161443397.9676728</v>
      </c>
      <c r="H220">
        <v>10000</v>
      </c>
      <c r="I220">
        <v>2.2000000000000002</v>
      </c>
      <c r="J220">
        <f t="shared" si="25"/>
        <v>22000</v>
      </c>
    </row>
    <row r="221" spans="1:10" x14ac:dyDescent="0.15">
      <c r="A221">
        <f t="shared" si="26"/>
        <v>779897.9658808317</v>
      </c>
      <c r="B221">
        <v>220</v>
      </c>
      <c r="C221">
        <f t="shared" si="27"/>
        <v>77.989796588083166</v>
      </c>
      <c r="E221">
        <f t="shared" si="28"/>
        <v>4.4000000000000004</v>
      </c>
      <c r="F221">
        <f t="shared" si="29"/>
        <v>1277587737.7644401</v>
      </c>
      <c r="H221">
        <v>10000</v>
      </c>
      <c r="I221">
        <v>2.21</v>
      </c>
      <c r="J221">
        <f t="shared" si="25"/>
        <v>22100</v>
      </c>
    </row>
    <row r="222" spans="1:10" x14ac:dyDescent="0.15">
      <c r="A222">
        <f t="shared" si="26"/>
        <v>795495.92519844824</v>
      </c>
      <c r="B222">
        <v>221</v>
      </c>
      <c r="C222">
        <f t="shared" si="27"/>
        <v>79.549592519844822</v>
      </c>
      <c r="E222">
        <f t="shared" si="28"/>
        <v>4.42</v>
      </c>
      <c r="F222">
        <f t="shared" si="29"/>
        <v>1405346511.540884</v>
      </c>
      <c r="H222">
        <v>10000</v>
      </c>
      <c r="I222">
        <v>2.2200000000000002</v>
      </c>
      <c r="J222">
        <f t="shared" si="25"/>
        <v>22200.000000000004</v>
      </c>
    </row>
    <row r="223" spans="1:10" x14ac:dyDescent="0.15">
      <c r="A223">
        <f t="shared" si="26"/>
        <v>811405.8437024171</v>
      </c>
      <c r="B223">
        <v>222</v>
      </c>
      <c r="C223">
        <f t="shared" si="27"/>
        <v>81.140584370241712</v>
      </c>
      <c r="E223">
        <f t="shared" si="28"/>
        <v>4.4400000000000004</v>
      </c>
      <c r="F223">
        <f t="shared" si="29"/>
        <v>1545881162.694973</v>
      </c>
      <c r="H223">
        <v>10000</v>
      </c>
      <c r="I223">
        <v>2.23</v>
      </c>
      <c r="J223">
        <f t="shared" si="25"/>
        <v>22300</v>
      </c>
    </row>
    <row r="224" spans="1:10" x14ac:dyDescent="0.15">
      <c r="A224">
        <f t="shared" si="26"/>
        <v>827633.96057646535</v>
      </c>
      <c r="B224">
        <v>223</v>
      </c>
      <c r="C224">
        <f t="shared" si="27"/>
        <v>82.763396057646531</v>
      </c>
      <c r="E224">
        <f t="shared" si="28"/>
        <v>4.46</v>
      </c>
      <c r="F224">
        <f t="shared" si="29"/>
        <v>1700469278.9644701</v>
      </c>
      <c r="H224">
        <v>10000</v>
      </c>
      <c r="I224">
        <v>2.2400000000000002</v>
      </c>
      <c r="J224">
        <f t="shared" si="25"/>
        <v>22400.000000000004</v>
      </c>
    </row>
    <row r="225" spans="1:10" x14ac:dyDescent="0.15">
      <c r="A225">
        <f t="shared" si="26"/>
        <v>844186.63978799467</v>
      </c>
      <c r="B225">
        <v>224</v>
      </c>
      <c r="C225">
        <f t="shared" si="27"/>
        <v>84.418663978799472</v>
      </c>
      <c r="E225">
        <f t="shared" si="28"/>
        <v>4.4800000000000004</v>
      </c>
      <c r="F225">
        <f t="shared" si="29"/>
        <v>1870516206.8609173</v>
      </c>
      <c r="H225">
        <v>10000</v>
      </c>
      <c r="I225">
        <v>2.25</v>
      </c>
      <c r="J225">
        <f t="shared" si="25"/>
        <v>22500</v>
      </c>
    </row>
    <row r="226" spans="1:10" x14ac:dyDescent="0.15">
      <c r="A226">
        <f t="shared" si="26"/>
        <v>861070.37258375471</v>
      </c>
      <c r="B226">
        <v>225</v>
      </c>
      <c r="C226">
        <f t="shared" si="27"/>
        <v>86.10703725837547</v>
      </c>
      <c r="E226">
        <f t="shared" si="28"/>
        <v>4.5</v>
      </c>
      <c r="F226">
        <f t="shared" si="29"/>
        <v>2057567827.547009</v>
      </c>
      <c r="H226">
        <v>10000</v>
      </c>
      <c r="I226">
        <v>2.2599999999999998</v>
      </c>
      <c r="J226">
        <f t="shared" si="25"/>
        <v>22599.999999999996</v>
      </c>
    </row>
    <row r="227" spans="1:10" x14ac:dyDescent="0.15">
      <c r="A227">
        <f t="shared" si="26"/>
        <v>878291.78003542963</v>
      </c>
      <c r="B227">
        <v>226</v>
      </c>
      <c r="C227">
        <f t="shared" si="27"/>
        <v>87.829178003542964</v>
      </c>
      <c r="E227">
        <f t="shared" si="28"/>
        <v>4.5200000000000005</v>
      </c>
      <c r="F227">
        <f t="shared" si="29"/>
        <v>2263324610.3017101</v>
      </c>
      <c r="H227">
        <v>10000</v>
      </c>
      <c r="I227">
        <v>2.27</v>
      </c>
      <c r="J227">
        <f t="shared" si="25"/>
        <v>22700</v>
      </c>
    </row>
    <row r="228" spans="1:10" x14ac:dyDescent="0.15">
      <c r="A228">
        <f t="shared" si="26"/>
        <v>895857.61563613825</v>
      </c>
      <c r="B228">
        <v>227</v>
      </c>
      <c r="C228">
        <f t="shared" si="27"/>
        <v>89.585761563613829</v>
      </c>
      <c r="E228">
        <f t="shared" si="28"/>
        <v>4.54</v>
      </c>
      <c r="F228">
        <f t="shared" si="29"/>
        <v>2489657071.3318815</v>
      </c>
      <c r="H228">
        <v>10000</v>
      </c>
      <c r="I228">
        <v>2.2799999999999998</v>
      </c>
      <c r="J228">
        <f t="shared" si="25"/>
        <v>22799.999999999996</v>
      </c>
    </row>
    <row r="229" spans="1:10" x14ac:dyDescent="0.15">
      <c r="A229">
        <f t="shared" si="26"/>
        <v>913774.76794886112</v>
      </c>
      <c r="B229">
        <v>228</v>
      </c>
      <c r="C229">
        <f t="shared" si="27"/>
        <v>91.377476794886107</v>
      </c>
      <c r="E229">
        <f t="shared" si="28"/>
        <v>4.5600000000000005</v>
      </c>
      <c r="F229">
        <f t="shared" si="29"/>
        <v>2738622778.4650698</v>
      </c>
      <c r="H229">
        <v>10000</v>
      </c>
      <c r="I229">
        <v>2.29</v>
      </c>
      <c r="J229">
        <f t="shared" si="25"/>
        <v>22900</v>
      </c>
    </row>
    <row r="230" spans="1:10" x14ac:dyDescent="0.15">
      <c r="A230">
        <f t="shared" si="26"/>
        <v>932050.26330783835</v>
      </c>
      <c r="B230">
        <v>229</v>
      </c>
      <c r="C230">
        <f t="shared" si="27"/>
        <v>93.205026330783838</v>
      </c>
      <c r="E230">
        <f t="shared" si="28"/>
        <v>4.58</v>
      </c>
      <c r="F230">
        <f t="shared" si="29"/>
        <v>3012485056.3115768</v>
      </c>
      <c r="H230">
        <v>10000</v>
      </c>
      <c r="I230">
        <v>2.2999999999999998</v>
      </c>
      <c r="J230">
        <f t="shared" si="25"/>
        <v>23000</v>
      </c>
    </row>
    <row r="231" spans="1:10" x14ac:dyDescent="0.15">
      <c r="A231">
        <f t="shared" si="26"/>
        <v>950691.26857399521</v>
      </c>
      <c r="B231">
        <v>230</v>
      </c>
      <c r="C231">
        <f t="shared" si="27"/>
        <v>95.069126857399525</v>
      </c>
      <c r="E231">
        <f t="shared" si="28"/>
        <v>4.6000000000000005</v>
      </c>
      <c r="F231">
        <f t="shared" si="29"/>
        <v>3313733561.9427347</v>
      </c>
      <c r="H231">
        <v>10000</v>
      </c>
      <c r="I231">
        <v>2.31</v>
      </c>
      <c r="J231">
        <f t="shared" si="25"/>
        <v>23100</v>
      </c>
    </row>
    <row r="232" spans="1:10" x14ac:dyDescent="0.15">
      <c r="A232">
        <f t="shared" si="26"/>
        <v>969705.09394547483</v>
      </c>
      <c r="B232">
        <v>231</v>
      </c>
      <c r="C232">
        <f t="shared" si="27"/>
        <v>96.970509394547477</v>
      </c>
      <c r="E232">
        <f t="shared" si="28"/>
        <v>4.62</v>
      </c>
      <c r="F232">
        <f t="shared" si="29"/>
        <v>3645106918.1370087</v>
      </c>
      <c r="H232">
        <v>10000</v>
      </c>
      <c r="I232">
        <v>2.3199999999999998</v>
      </c>
      <c r="J232">
        <f t="shared" si="25"/>
        <v>23200</v>
      </c>
    </row>
    <row r="233" spans="1:10" x14ac:dyDescent="0.15">
      <c r="A233">
        <f t="shared" si="26"/>
        <v>989099.19582438457</v>
      </c>
      <c r="B233">
        <v>232</v>
      </c>
      <c r="C233">
        <f t="shared" si="27"/>
        <v>98.909919582438462</v>
      </c>
      <c r="E233">
        <f t="shared" si="28"/>
        <v>4.6399999999999997</v>
      </c>
      <c r="F233">
        <f t="shared" si="29"/>
        <v>4009617609.9507098</v>
      </c>
      <c r="H233">
        <v>10000</v>
      </c>
      <c r="I233">
        <v>2.33</v>
      </c>
      <c r="J233">
        <f t="shared" si="25"/>
        <v>23300</v>
      </c>
    </row>
    <row r="234" spans="1:10" x14ac:dyDescent="0.15">
      <c r="A234">
        <f t="shared" si="26"/>
        <v>1008881.1797408722</v>
      </c>
      <c r="B234">
        <v>233</v>
      </c>
      <c r="C234">
        <f t="shared" si="27"/>
        <v>100.88811797408722</v>
      </c>
      <c r="E234">
        <f t="shared" si="28"/>
        <v>4.66</v>
      </c>
      <c r="F234">
        <f t="shared" si="29"/>
        <v>4410579370.9457808</v>
      </c>
      <c r="H234">
        <v>10000</v>
      </c>
      <c r="I234">
        <v>2.34</v>
      </c>
      <c r="J234">
        <f t="shared" si="25"/>
        <v>23400</v>
      </c>
    </row>
    <row r="235" spans="1:10" x14ac:dyDescent="0.15">
      <c r="A235">
        <f t="shared" si="26"/>
        <v>1029058.8033356896</v>
      </c>
      <c r="B235">
        <v>234</v>
      </c>
      <c r="C235">
        <f t="shared" si="27"/>
        <v>102.90588033356896</v>
      </c>
      <c r="E235">
        <f t="shared" si="28"/>
        <v>4.68</v>
      </c>
      <c r="F235">
        <f t="shared" si="29"/>
        <v>4851637308.0403595</v>
      </c>
      <c r="H235">
        <v>10000</v>
      </c>
      <c r="I235">
        <v>2.35</v>
      </c>
      <c r="J235">
        <f t="shared" si="25"/>
        <v>23500</v>
      </c>
    </row>
    <row r="236" spans="1:10" x14ac:dyDescent="0.15">
      <c r="A236">
        <f t="shared" si="26"/>
        <v>1049639.9794024033</v>
      </c>
      <c r="B236">
        <v>235</v>
      </c>
      <c r="C236">
        <f t="shared" si="27"/>
        <v>104.96399794024033</v>
      </c>
      <c r="E236">
        <f t="shared" si="28"/>
        <v>4.7</v>
      </c>
      <c r="F236">
        <f t="shared" si="29"/>
        <v>5336801038.8443956</v>
      </c>
      <c r="H236">
        <v>10000</v>
      </c>
      <c r="I236">
        <v>2.36</v>
      </c>
      <c r="J236">
        <f t="shared" si="25"/>
        <v>23600</v>
      </c>
    </row>
    <row r="237" spans="1:10" x14ac:dyDescent="0.15">
      <c r="A237">
        <f t="shared" si="26"/>
        <v>1070632.7789904517</v>
      </c>
      <c r="B237">
        <v>236</v>
      </c>
      <c r="C237">
        <f t="shared" si="27"/>
        <v>107.06327789904516</v>
      </c>
      <c r="E237">
        <f t="shared" si="28"/>
        <v>4.72</v>
      </c>
      <c r="F237">
        <f t="shared" si="29"/>
        <v>5870481142.7288351</v>
      </c>
      <c r="H237">
        <v>10000</v>
      </c>
      <c r="I237">
        <v>2.37</v>
      </c>
      <c r="J237">
        <f t="shared" si="25"/>
        <v>23700</v>
      </c>
    </row>
    <row r="238" spans="1:10" x14ac:dyDescent="0.15">
      <c r="A238">
        <f t="shared" si="26"/>
        <v>1092045.4345702606</v>
      </c>
      <c r="B238">
        <v>237</v>
      </c>
      <c r="C238">
        <f t="shared" si="27"/>
        <v>109.20454345702605</v>
      </c>
      <c r="E238">
        <f t="shared" si="28"/>
        <v>4.74</v>
      </c>
      <c r="F238">
        <f t="shared" si="29"/>
        <v>6457529257.0017195</v>
      </c>
      <c r="H238">
        <v>10000</v>
      </c>
      <c r="I238">
        <v>2.38</v>
      </c>
      <c r="J238">
        <f t="shared" si="25"/>
        <v>23800</v>
      </c>
    </row>
    <row r="239" spans="1:10" x14ac:dyDescent="0.15">
      <c r="A239">
        <f t="shared" si="26"/>
        <v>1113886.3432616659</v>
      </c>
      <c r="B239">
        <v>238</v>
      </c>
      <c r="C239">
        <f t="shared" si="27"/>
        <v>111.38863432616658</v>
      </c>
      <c r="E239">
        <f t="shared" si="28"/>
        <v>4.76</v>
      </c>
      <c r="F239">
        <f t="shared" si="29"/>
        <v>7103282182.7018929</v>
      </c>
      <c r="H239">
        <v>10000</v>
      </c>
      <c r="I239">
        <v>2.39</v>
      </c>
      <c r="J239">
        <f t="shared" si="25"/>
        <v>23900</v>
      </c>
    </row>
    <row r="240" spans="1:10" x14ac:dyDescent="0.15">
      <c r="A240">
        <f t="shared" si="26"/>
        <v>1136164.0701268986</v>
      </c>
      <c r="B240">
        <v>239</v>
      </c>
      <c r="C240">
        <f t="shared" si="27"/>
        <v>113.61640701268986</v>
      </c>
      <c r="E240">
        <f t="shared" si="28"/>
        <v>4.78</v>
      </c>
      <c r="F240">
        <f t="shared" si="29"/>
        <v>7813610400.9720821</v>
      </c>
      <c r="H240">
        <v>10000</v>
      </c>
      <c r="I240">
        <v>2.4</v>
      </c>
      <c r="J240">
        <f t="shared" si="25"/>
        <v>24000</v>
      </c>
    </row>
    <row r="241" spans="1:10" x14ac:dyDescent="0.15">
      <c r="A241">
        <f t="shared" si="26"/>
        <v>1158887.3515294369</v>
      </c>
      <c r="B241">
        <v>240</v>
      </c>
      <c r="C241">
        <f t="shared" si="27"/>
        <v>115.8887351529437</v>
      </c>
      <c r="E241">
        <f t="shared" si="28"/>
        <v>4.8</v>
      </c>
      <c r="F241">
        <f t="shared" si="29"/>
        <v>8594971441.0692902</v>
      </c>
      <c r="H241">
        <v>10000</v>
      </c>
      <c r="I241">
        <v>2.41</v>
      </c>
      <c r="J241">
        <f t="shared" ref="J241:J304" si="30">H241*I241</f>
        <v>24100</v>
      </c>
    </row>
    <row r="242" spans="1:10" x14ac:dyDescent="0.15">
      <c r="A242">
        <f t="shared" si="26"/>
        <v>1182065.0985600254</v>
      </c>
      <c r="B242">
        <v>241</v>
      </c>
      <c r="C242">
        <f t="shared" si="27"/>
        <v>118.20650985600255</v>
      </c>
      <c r="E242">
        <f t="shared" si="28"/>
        <v>4.82</v>
      </c>
      <c r="F242">
        <f t="shared" si="29"/>
        <v>9454468585.1762199</v>
      </c>
      <c r="H242">
        <v>10000</v>
      </c>
      <c r="I242">
        <v>2.42</v>
      </c>
      <c r="J242">
        <f t="shared" si="30"/>
        <v>24200</v>
      </c>
    </row>
    <row r="243" spans="1:10" x14ac:dyDescent="0.15">
      <c r="A243">
        <f t="shared" si="26"/>
        <v>1205706.4005312263</v>
      </c>
      <c r="B243">
        <v>242</v>
      </c>
      <c r="C243">
        <f t="shared" si="27"/>
        <v>120.57064005312263</v>
      </c>
      <c r="E243">
        <f t="shared" si="28"/>
        <v>4.84</v>
      </c>
      <c r="F243">
        <f t="shared" si="29"/>
        <v>10399915443.693842</v>
      </c>
      <c r="H243">
        <v>10000</v>
      </c>
      <c r="I243">
        <v>2.4300000000000002</v>
      </c>
      <c r="J243">
        <f t="shared" si="30"/>
        <v>24300</v>
      </c>
    </row>
    <row r="244" spans="1:10" x14ac:dyDescent="0.15">
      <c r="A244">
        <f t="shared" si="26"/>
        <v>1229820.5285418506</v>
      </c>
      <c r="B244">
        <v>243</v>
      </c>
      <c r="C244">
        <f t="shared" si="27"/>
        <v>122.98205285418506</v>
      </c>
      <c r="E244">
        <f t="shared" si="28"/>
        <v>4.8600000000000003</v>
      </c>
      <c r="F244">
        <f t="shared" si="29"/>
        <v>11439906988.063227</v>
      </c>
      <c r="H244">
        <v>10000</v>
      </c>
      <c r="I244">
        <v>2.44</v>
      </c>
      <c r="J244">
        <f t="shared" si="30"/>
        <v>24400</v>
      </c>
    </row>
    <row r="245" spans="1:10" x14ac:dyDescent="0.15">
      <c r="A245">
        <f t="shared" si="26"/>
        <v>1254416.9391126879</v>
      </c>
      <c r="B245">
        <v>244</v>
      </c>
      <c r="C245">
        <f t="shared" si="27"/>
        <v>125.44169391126879</v>
      </c>
      <c r="E245">
        <f t="shared" si="28"/>
        <v>4.88</v>
      </c>
      <c r="F245">
        <f t="shared" si="29"/>
        <v>12583897686.869553</v>
      </c>
      <c r="H245">
        <v>10000</v>
      </c>
      <c r="I245">
        <v>2.4500000000000002</v>
      </c>
      <c r="J245">
        <f t="shared" si="30"/>
        <v>24500</v>
      </c>
    </row>
    <row r="246" spans="1:10" x14ac:dyDescent="0.15">
      <c r="A246">
        <f t="shared" si="26"/>
        <v>1279505.2778949414</v>
      </c>
      <c r="B246">
        <v>245</v>
      </c>
      <c r="C246" s="8">
        <f t="shared" si="27"/>
        <v>127.95052778949413</v>
      </c>
      <c r="E246">
        <f t="shared" si="28"/>
        <v>4.9000000000000004</v>
      </c>
      <c r="F246">
        <f t="shared" si="29"/>
        <v>13842287455.556507</v>
      </c>
      <c r="H246">
        <v>10000</v>
      </c>
      <c r="I246">
        <v>2.46</v>
      </c>
      <c r="J246">
        <f t="shared" si="30"/>
        <v>24600</v>
      </c>
    </row>
    <row r="247" spans="1:10" x14ac:dyDescent="0.15">
      <c r="A247">
        <f t="shared" si="26"/>
        <v>1305095.3834528404</v>
      </c>
      <c r="B247">
        <v>246</v>
      </c>
      <c r="C247">
        <f t="shared" si="27"/>
        <v>130.50953834528403</v>
      </c>
      <c r="E247">
        <f t="shared" si="28"/>
        <v>4.92</v>
      </c>
      <c r="F247">
        <f t="shared" si="29"/>
        <v>15226516201.112162</v>
      </c>
      <c r="H247">
        <v>10000</v>
      </c>
      <c r="I247">
        <v>2.4700000000000002</v>
      </c>
      <c r="J247">
        <f t="shared" si="30"/>
        <v>24700.000000000004</v>
      </c>
    </row>
    <row r="248" spans="1:10" x14ac:dyDescent="0.15">
      <c r="A248">
        <f t="shared" si="26"/>
        <v>1331197.2911218968</v>
      </c>
      <c r="B248">
        <v>247</v>
      </c>
      <c r="C248">
        <f t="shared" si="27"/>
        <v>133.11972911218967</v>
      </c>
      <c r="E248">
        <f t="shared" si="28"/>
        <v>4.9400000000000004</v>
      </c>
      <c r="F248">
        <f t="shared" si="29"/>
        <v>16749167821.223379</v>
      </c>
      <c r="H248">
        <v>10000</v>
      </c>
      <c r="I248">
        <v>2.48</v>
      </c>
      <c r="J248">
        <f t="shared" si="30"/>
        <v>24800</v>
      </c>
    </row>
    <row r="249" spans="1:10" x14ac:dyDescent="0.15">
      <c r="A249">
        <f t="shared" si="26"/>
        <v>1357821.236944335</v>
      </c>
      <c r="B249">
        <v>248</v>
      </c>
      <c r="C249">
        <f t="shared" si="27"/>
        <v>135.78212369443349</v>
      </c>
      <c r="E249">
        <f t="shared" si="28"/>
        <v>4.96</v>
      </c>
      <c r="F249">
        <f t="shared" si="29"/>
        <v>18424084603.345711</v>
      </c>
      <c r="H249">
        <v>10000</v>
      </c>
      <c r="I249">
        <v>2.4900000000000002</v>
      </c>
      <c r="J249">
        <f t="shared" si="30"/>
        <v>24900.000000000004</v>
      </c>
    </row>
    <row r="250" spans="1:10" x14ac:dyDescent="0.15">
      <c r="A250">
        <f t="shared" si="26"/>
        <v>1384977.6616832216</v>
      </c>
      <c r="B250">
        <v>249</v>
      </c>
      <c r="C250">
        <f t="shared" si="27"/>
        <v>138.49776616832216</v>
      </c>
      <c r="E250">
        <f t="shared" si="28"/>
        <v>4.9800000000000004</v>
      </c>
      <c r="F250">
        <f t="shared" si="29"/>
        <v>20266493063.68029</v>
      </c>
      <c r="H250">
        <v>10000</v>
      </c>
      <c r="I250">
        <v>2.5</v>
      </c>
      <c r="J250">
        <f t="shared" si="30"/>
        <v>25000</v>
      </c>
    </row>
    <row r="251" spans="1:10" x14ac:dyDescent="0.15">
      <c r="A251">
        <f t="shared" si="26"/>
        <v>1412677.2149168861</v>
      </c>
      <c r="B251">
        <v>250</v>
      </c>
      <c r="C251">
        <f t="shared" si="27"/>
        <v>141.2677214916886</v>
      </c>
      <c r="E251">
        <f t="shared" si="28"/>
        <v>5</v>
      </c>
      <c r="F251">
        <f t="shared" si="29"/>
        <v>22293142370.048317</v>
      </c>
      <c r="H251">
        <v>10000</v>
      </c>
      <c r="I251">
        <v>2.5099999999999998</v>
      </c>
      <c r="J251">
        <f t="shared" si="30"/>
        <v>25099.999999999996</v>
      </c>
    </row>
    <row r="252" spans="1:10" x14ac:dyDescent="0.15">
      <c r="A252">
        <f t="shared" si="26"/>
        <v>1440930.7592152236</v>
      </c>
      <c r="B252">
        <v>251</v>
      </c>
      <c r="C252">
        <f t="shared" si="27"/>
        <v>144.09307592152237</v>
      </c>
      <c r="E252">
        <f t="shared" si="28"/>
        <v>5.0200000000000005</v>
      </c>
      <c r="F252">
        <f t="shared" si="29"/>
        <v>24522456607.053154</v>
      </c>
      <c r="H252">
        <v>10000</v>
      </c>
      <c r="I252">
        <v>2.52</v>
      </c>
      <c r="J252">
        <f t="shared" si="30"/>
        <v>25200</v>
      </c>
    </row>
    <row r="253" spans="1:10" x14ac:dyDescent="0.15">
      <c r="A253">
        <f t="shared" si="26"/>
        <v>1469749.3743995284</v>
      </c>
      <c r="B253">
        <v>252</v>
      </c>
      <c r="C253">
        <f t="shared" si="27"/>
        <v>146.97493743995284</v>
      </c>
      <c r="E253">
        <f t="shared" si="28"/>
        <v>5.04</v>
      </c>
      <c r="F253">
        <f t="shared" si="29"/>
        <v>26974702267.758465</v>
      </c>
      <c r="H253">
        <v>10000</v>
      </c>
      <c r="I253">
        <v>2.5299999999999998</v>
      </c>
      <c r="J253">
        <f t="shared" si="30"/>
        <v>25299.999999999996</v>
      </c>
    </row>
    <row r="254" spans="1:10" x14ac:dyDescent="0.15">
      <c r="A254">
        <f t="shared" si="26"/>
        <v>1499144.361887519</v>
      </c>
      <c r="B254">
        <v>253</v>
      </c>
      <c r="C254">
        <f t="shared" si="27"/>
        <v>149.91443618875189</v>
      </c>
      <c r="E254">
        <f t="shared" si="28"/>
        <v>5.0600000000000005</v>
      </c>
      <c r="F254">
        <f t="shared" si="29"/>
        <v>29672172494.534317</v>
      </c>
      <c r="H254">
        <v>10000</v>
      </c>
      <c r="I254">
        <v>2.54</v>
      </c>
      <c r="J254">
        <f t="shared" si="30"/>
        <v>25400</v>
      </c>
    </row>
    <row r="255" spans="1:10" x14ac:dyDescent="0.15">
      <c r="A255">
        <f t="shared" si="26"/>
        <v>1529127.2491252692</v>
      </c>
      <c r="B255">
        <v>254</v>
      </c>
      <c r="C255">
        <f t="shared" si="27"/>
        <v>152.91272491252693</v>
      </c>
      <c r="E255">
        <f t="shared" si="28"/>
        <v>5.08</v>
      </c>
      <c r="F255">
        <f t="shared" si="29"/>
        <v>32639389743.987759</v>
      </c>
      <c r="H255">
        <v>10000</v>
      </c>
      <c r="I255">
        <v>2.5499999999999998</v>
      </c>
      <c r="J255">
        <f t="shared" si="30"/>
        <v>25500</v>
      </c>
    </row>
    <row r="256" spans="1:10" x14ac:dyDescent="0.15">
      <c r="A256">
        <f t="shared" si="26"/>
        <v>1559709.7941077743</v>
      </c>
      <c r="B256">
        <v>255</v>
      </c>
      <c r="C256">
        <f t="shared" si="27"/>
        <v>155.97097941077743</v>
      </c>
      <c r="E256">
        <f t="shared" si="28"/>
        <v>5.1000000000000005</v>
      </c>
      <c r="F256">
        <f t="shared" si="29"/>
        <v>35903328718.386528</v>
      </c>
      <c r="H256">
        <v>10000</v>
      </c>
      <c r="I256">
        <v>2.56</v>
      </c>
      <c r="J256">
        <f t="shared" si="30"/>
        <v>25600</v>
      </c>
    </row>
    <row r="257" spans="1:10" x14ac:dyDescent="0.15">
      <c r="A257">
        <f t="shared" si="26"/>
        <v>1590903.9899899301</v>
      </c>
      <c r="B257">
        <v>256</v>
      </c>
      <c r="C257">
        <f t="shared" si="27"/>
        <v>159.09039899899301</v>
      </c>
      <c r="E257">
        <f t="shared" si="28"/>
        <v>5.12</v>
      </c>
      <c r="F257">
        <f t="shared" si="29"/>
        <v>39493661590.225182</v>
      </c>
      <c r="H257">
        <v>10000</v>
      </c>
      <c r="I257">
        <v>2.57</v>
      </c>
      <c r="J257">
        <f t="shared" si="30"/>
        <v>25700</v>
      </c>
    </row>
    <row r="258" spans="1:10" x14ac:dyDescent="0.15">
      <c r="A258">
        <f t="shared" si="26"/>
        <v>1622722.0697897286</v>
      </c>
      <c r="B258">
        <v>257</v>
      </c>
      <c r="C258">
        <f t="shared" si="27"/>
        <v>162.27220697897286</v>
      </c>
      <c r="E258">
        <f t="shared" si="28"/>
        <v>5.14</v>
      </c>
      <c r="F258">
        <f t="shared" si="29"/>
        <v>43443027749.247704</v>
      </c>
      <c r="H258">
        <v>10000</v>
      </c>
      <c r="I258">
        <v>2.58</v>
      </c>
      <c r="J258">
        <f t="shared" si="30"/>
        <v>25800</v>
      </c>
    </row>
    <row r="259" spans="1:10" x14ac:dyDescent="0.15">
      <c r="A259">
        <f t="shared" ref="A259:A322" si="31">10000*C259</f>
        <v>1655176.5111855231</v>
      </c>
      <c r="B259">
        <v>258</v>
      </c>
      <c r="C259">
        <f t="shared" ref="C259:C322" si="32">(1+0.02)^B259</f>
        <v>165.51765111855232</v>
      </c>
      <c r="E259">
        <f t="shared" ref="E259:E322" si="33">B259*0.02</f>
        <v>5.16</v>
      </c>
      <c r="F259">
        <f t="shared" si="29"/>
        <v>47787330524.172478</v>
      </c>
      <c r="H259">
        <v>10000</v>
      </c>
      <c r="I259">
        <v>2.59</v>
      </c>
      <c r="J259">
        <f t="shared" si="30"/>
        <v>25900</v>
      </c>
    </row>
    <row r="260" spans="1:10" x14ac:dyDescent="0.15">
      <c r="A260">
        <f t="shared" si="31"/>
        <v>1688280.0414092336</v>
      </c>
      <c r="B260">
        <v>259</v>
      </c>
      <c r="C260">
        <f t="shared" si="32"/>
        <v>168.82800414092335</v>
      </c>
      <c r="E260">
        <f t="shared" si="33"/>
        <v>5.18</v>
      </c>
      <c r="F260">
        <f t="shared" ref="F260:F323" si="34">1.1^B260</f>
        <v>52566063576.589729</v>
      </c>
      <c r="H260">
        <v>10000</v>
      </c>
      <c r="I260">
        <v>2.6</v>
      </c>
      <c r="J260">
        <f t="shared" si="30"/>
        <v>26000</v>
      </c>
    </row>
    <row r="261" spans="1:10" x14ac:dyDescent="0.15">
      <c r="A261">
        <f t="shared" si="31"/>
        <v>1722045.6422374183</v>
      </c>
      <c r="B261">
        <v>260</v>
      </c>
      <c r="C261">
        <f t="shared" si="32"/>
        <v>172.20456422374184</v>
      </c>
      <c r="E261">
        <f t="shared" si="33"/>
        <v>5.2</v>
      </c>
      <c r="F261">
        <f t="shared" si="34"/>
        <v>57822669934.248703</v>
      </c>
      <c r="H261">
        <v>10000</v>
      </c>
      <c r="I261">
        <v>2.61</v>
      </c>
      <c r="J261">
        <f t="shared" si="30"/>
        <v>26100</v>
      </c>
    </row>
    <row r="262" spans="1:10" x14ac:dyDescent="0.15">
      <c r="A262">
        <f t="shared" si="31"/>
        <v>1756486.5550821668</v>
      </c>
      <c r="B262">
        <v>261</v>
      </c>
      <c r="C262">
        <f t="shared" si="32"/>
        <v>175.64865550821668</v>
      </c>
      <c r="E262">
        <f t="shared" si="33"/>
        <v>5.22</v>
      </c>
      <c r="F262">
        <f t="shared" si="34"/>
        <v>63604936927.673576</v>
      </c>
      <c r="H262">
        <v>10000</v>
      </c>
      <c r="I262">
        <v>2.62</v>
      </c>
      <c r="J262">
        <f t="shared" si="30"/>
        <v>26200</v>
      </c>
    </row>
    <row r="263" spans="1:10" x14ac:dyDescent="0.15">
      <c r="A263">
        <f t="shared" si="31"/>
        <v>1791616.2861838103</v>
      </c>
      <c r="B263">
        <v>262</v>
      </c>
      <c r="C263">
        <f t="shared" si="32"/>
        <v>179.16162861838103</v>
      </c>
      <c r="E263">
        <f t="shared" si="33"/>
        <v>5.24</v>
      </c>
      <c r="F263">
        <f t="shared" si="34"/>
        <v>69965430620.440948</v>
      </c>
      <c r="H263">
        <v>10000</v>
      </c>
      <c r="I263">
        <v>2.63</v>
      </c>
      <c r="J263">
        <f t="shared" si="30"/>
        <v>26300</v>
      </c>
    </row>
    <row r="264" spans="1:10" x14ac:dyDescent="0.15">
      <c r="A264">
        <f t="shared" si="31"/>
        <v>1827448.6119074859</v>
      </c>
      <c r="B264">
        <v>263</v>
      </c>
      <c r="C264">
        <f t="shared" si="32"/>
        <v>182.74486119074859</v>
      </c>
      <c r="E264">
        <f t="shared" si="33"/>
        <v>5.26</v>
      </c>
      <c r="F264">
        <f t="shared" si="34"/>
        <v>76961973682.485046</v>
      </c>
      <c r="H264">
        <v>10000</v>
      </c>
      <c r="I264">
        <v>2.64</v>
      </c>
      <c r="J264">
        <f t="shared" si="30"/>
        <v>26400</v>
      </c>
    </row>
    <row r="265" spans="1:10" x14ac:dyDescent="0.15">
      <c r="A265">
        <f t="shared" si="31"/>
        <v>1863997.5841456358</v>
      </c>
      <c r="B265">
        <v>264</v>
      </c>
      <c r="C265">
        <f t="shared" si="32"/>
        <v>186.39975841456359</v>
      </c>
      <c r="E265">
        <f t="shared" si="33"/>
        <v>5.28</v>
      </c>
      <c r="F265">
        <f t="shared" si="34"/>
        <v>84658171050.733551</v>
      </c>
      <c r="H265">
        <v>10000</v>
      </c>
      <c r="I265">
        <v>2.65</v>
      </c>
      <c r="J265">
        <f t="shared" si="30"/>
        <v>26500</v>
      </c>
    </row>
    <row r="266" spans="1:10" x14ac:dyDescent="0.15">
      <c r="A266">
        <f t="shared" si="31"/>
        <v>1901277.5358285487</v>
      </c>
      <c r="B266">
        <v>265</v>
      </c>
      <c r="C266">
        <f t="shared" si="32"/>
        <v>190.12775358285487</v>
      </c>
      <c r="E266">
        <f t="shared" si="33"/>
        <v>5.3</v>
      </c>
      <c r="F266">
        <f t="shared" si="34"/>
        <v>93123988155.806915</v>
      </c>
      <c r="H266">
        <v>10000</v>
      </c>
      <c r="I266">
        <v>2.66</v>
      </c>
      <c r="J266">
        <f t="shared" si="30"/>
        <v>26600</v>
      </c>
    </row>
    <row r="267" spans="1:10" x14ac:dyDescent="0.15">
      <c r="A267">
        <f t="shared" si="31"/>
        <v>1939303.0865451198</v>
      </c>
      <c r="B267">
        <v>266</v>
      </c>
      <c r="C267">
        <f t="shared" si="32"/>
        <v>193.93030865451198</v>
      </c>
      <c r="E267">
        <f t="shared" si="33"/>
        <v>5.32</v>
      </c>
      <c r="F267">
        <f t="shared" si="34"/>
        <v>102436386971.38762</v>
      </c>
      <c r="H267">
        <v>10000</v>
      </c>
      <c r="I267">
        <v>2.67</v>
      </c>
      <c r="J267">
        <f t="shared" si="30"/>
        <v>26700</v>
      </c>
    </row>
    <row r="268" spans="1:10" x14ac:dyDescent="0.15">
      <c r="A268">
        <f t="shared" si="31"/>
        <v>1978089.1482760217</v>
      </c>
      <c r="B268">
        <v>267</v>
      </c>
      <c r="C268">
        <f t="shared" si="32"/>
        <v>197.80891482760217</v>
      </c>
      <c r="E268">
        <f t="shared" si="33"/>
        <v>5.34</v>
      </c>
      <c r="F268">
        <f t="shared" si="34"/>
        <v>112680025668.5264</v>
      </c>
      <c r="H268">
        <v>10000</v>
      </c>
      <c r="I268">
        <v>2.68</v>
      </c>
      <c r="J268">
        <f t="shared" si="30"/>
        <v>26800</v>
      </c>
    </row>
    <row r="269" spans="1:10" x14ac:dyDescent="0.15">
      <c r="A269">
        <f t="shared" si="31"/>
        <v>2017650.9312415426</v>
      </c>
      <c r="B269">
        <v>268</v>
      </c>
      <c r="C269">
        <f t="shared" si="32"/>
        <v>201.76509312415425</v>
      </c>
      <c r="E269">
        <f t="shared" si="33"/>
        <v>5.36</v>
      </c>
      <c r="F269">
        <f t="shared" si="34"/>
        <v>123948028235.37903</v>
      </c>
      <c r="H269">
        <v>10000</v>
      </c>
      <c r="I269">
        <v>2.69</v>
      </c>
      <c r="J269">
        <f t="shared" si="30"/>
        <v>26900</v>
      </c>
    </row>
    <row r="270" spans="1:10" x14ac:dyDescent="0.15">
      <c r="A270">
        <f t="shared" si="31"/>
        <v>2058003.9498663731</v>
      </c>
      <c r="B270">
        <v>269</v>
      </c>
      <c r="C270">
        <f t="shared" si="32"/>
        <v>205.80039498663731</v>
      </c>
      <c r="E270">
        <f t="shared" si="33"/>
        <v>5.38</v>
      </c>
      <c r="F270">
        <f t="shared" si="34"/>
        <v>136342831058.91693</v>
      </c>
      <c r="H270">
        <v>10000</v>
      </c>
      <c r="I270">
        <v>2.7</v>
      </c>
      <c r="J270">
        <f t="shared" si="30"/>
        <v>27000</v>
      </c>
    </row>
    <row r="271" spans="1:10" x14ac:dyDescent="0.15">
      <c r="A271">
        <f t="shared" si="31"/>
        <v>2099164.028863701</v>
      </c>
      <c r="B271">
        <v>270</v>
      </c>
      <c r="C271">
        <f t="shared" si="32"/>
        <v>209.91640288637009</v>
      </c>
      <c r="E271">
        <f t="shared" si="33"/>
        <v>5.4</v>
      </c>
      <c r="F271">
        <f t="shared" si="34"/>
        <v>149977114164.80865</v>
      </c>
      <c r="H271">
        <v>10000</v>
      </c>
      <c r="I271">
        <v>2.71</v>
      </c>
      <c r="J271">
        <f t="shared" si="30"/>
        <v>27100</v>
      </c>
    </row>
    <row r="272" spans="1:10" x14ac:dyDescent="0.15">
      <c r="A272">
        <f t="shared" si="31"/>
        <v>2141147.3094409741</v>
      </c>
      <c r="B272">
        <v>271</v>
      </c>
      <c r="C272">
        <f t="shared" si="32"/>
        <v>214.11473094409743</v>
      </c>
      <c r="E272">
        <f t="shared" si="33"/>
        <v>5.42</v>
      </c>
      <c r="F272">
        <f t="shared" si="34"/>
        <v>164974825581.28952</v>
      </c>
      <c r="H272">
        <v>10000</v>
      </c>
      <c r="I272">
        <v>2.72</v>
      </c>
      <c r="J272">
        <f t="shared" si="30"/>
        <v>27200.000000000004</v>
      </c>
    </row>
    <row r="273" spans="1:10" x14ac:dyDescent="0.15">
      <c r="A273">
        <f t="shared" si="31"/>
        <v>2183970.2556297942</v>
      </c>
      <c r="B273">
        <v>272</v>
      </c>
      <c r="C273">
        <f t="shared" si="32"/>
        <v>218.39702556297942</v>
      </c>
      <c r="E273">
        <f t="shared" si="33"/>
        <v>5.44</v>
      </c>
      <c r="F273">
        <f t="shared" si="34"/>
        <v>181472308139.41849</v>
      </c>
      <c r="H273">
        <v>10000</v>
      </c>
      <c r="I273">
        <v>2.73</v>
      </c>
      <c r="J273">
        <f t="shared" si="30"/>
        <v>27300</v>
      </c>
    </row>
    <row r="274" spans="1:10" x14ac:dyDescent="0.15">
      <c r="A274">
        <f t="shared" si="31"/>
        <v>2227649.6607423904</v>
      </c>
      <c r="B274">
        <v>273</v>
      </c>
      <c r="C274">
        <f t="shared" si="32"/>
        <v>222.76496607423903</v>
      </c>
      <c r="E274">
        <f t="shared" si="33"/>
        <v>5.46</v>
      </c>
      <c r="F274">
        <f t="shared" si="34"/>
        <v>199619538953.36032</v>
      </c>
      <c r="H274">
        <v>10000</v>
      </c>
      <c r="I274">
        <v>2.74</v>
      </c>
      <c r="J274">
        <f t="shared" si="30"/>
        <v>27400.000000000004</v>
      </c>
    </row>
    <row r="275" spans="1:10" x14ac:dyDescent="0.15">
      <c r="A275">
        <f t="shared" si="31"/>
        <v>2272202.6539572375</v>
      </c>
      <c r="B275">
        <v>274</v>
      </c>
      <c r="C275">
        <f t="shared" si="32"/>
        <v>227.22026539572377</v>
      </c>
      <c r="E275">
        <f t="shared" si="33"/>
        <v>5.48</v>
      </c>
      <c r="F275">
        <f t="shared" si="34"/>
        <v>219581492848.69638</v>
      </c>
      <c r="H275">
        <v>10000</v>
      </c>
      <c r="I275">
        <v>2.75</v>
      </c>
      <c r="J275">
        <f t="shared" si="30"/>
        <v>27500</v>
      </c>
    </row>
    <row r="276" spans="1:10" x14ac:dyDescent="0.15">
      <c r="A276">
        <f t="shared" si="31"/>
        <v>2317646.7070363825</v>
      </c>
      <c r="B276">
        <v>275</v>
      </c>
      <c r="C276">
        <f t="shared" si="32"/>
        <v>231.76467070363825</v>
      </c>
      <c r="E276">
        <f t="shared" si="33"/>
        <v>5.5</v>
      </c>
      <c r="F276">
        <f t="shared" si="34"/>
        <v>241539642133.56607</v>
      </c>
      <c r="H276">
        <v>10000</v>
      </c>
      <c r="I276">
        <v>2.76</v>
      </c>
      <c r="J276">
        <f t="shared" si="30"/>
        <v>27599.999999999996</v>
      </c>
    </row>
    <row r="277" spans="1:10" x14ac:dyDescent="0.15">
      <c r="A277">
        <f t="shared" si="31"/>
        <v>2363999.6411771104</v>
      </c>
      <c r="B277">
        <v>276</v>
      </c>
      <c r="C277">
        <f t="shared" si="32"/>
        <v>236.39996411771102</v>
      </c>
      <c r="E277">
        <f t="shared" si="33"/>
        <v>5.5200000000000005</v>
      </c>
      <c r="F277">
        <f t="shared" si="34"/>
        <v>265693606346.92267</v>
      </c>
      <c r="H277">
        <v>10000</v>
      </c>
      <c r="I277">
        <v>2.77</v>
      </c>
      <c r="J277">
        <f t="shared" si="30"/>
        <v>27700</v>
      </c>
    </row>
    <row r="278" spans="1:10" x14ac:dyDescent="0.15">
      <c r="A278">
        <f t="shared" si="31"/>
        <v>2411279.6340006525</v>
      </c>
      <c r="B278">
        <v>277</v>
      </c>
      <c r="C278">
        <f t="shared" si="32"/>
        <v>241.12796340006523</v>
      </c>
      <c r="E278">
        <f t="shared" si="33"/>
        <v>5.54</v>
      </c>
      <c r="F278">
        <f t="shared" si="34"/>
        <v>292262966981.61499</v>
      </c>
      <c r="H278">
        <v>10000</v>
      </c>
      <c r="I278">
        <v>2.78</v>
      </c>
      <c r="J278">
        <f t="shared" si="30"/>
        <v>27799.999999999996</v>
      </c>
    </row>
    <row r="279" spans="1:10" x14ac:dyDescent="0.15">
      <c r="A279">
        <f t="shared" si="31"/>
        <v>2459505.2266806657</v>
      </c>
      <c r="B279">
        <v>278</v>
      </c>
      <c r="C279">
        <f t="shared" si="32"/>
        <v>245.95052266806655</v>
      </c>
      <c r="E279">
        <f t="shared" si="33"/>
        <v>5.5600000000000005</v>
      </c>
      <c r="F279">
        <f t="shared" si="34"/>
        <v>321489263679.77649</v>
      </c>
      <c r="H279">
        <v>10000</v>
      </c>
      <c r="I279">
        <v>2.79</v>
      </c>
      <c r="J279">
        <f t="shared" si="30"/>
        <v>27900</v>
      </c>
    </row>
    <row r="280" spans="1:10" x14ac:dyDescent="0.15">
      <c r="A280">
        <f t="shared" si="31"/>
        <v>2508695.3312142785</v>
      </c>
      <c r="B280">
        <v>279</v>
      </c>
      <c r="C280">
        <f t="shared" si="32"/>
        <v>250.86953312142785</v>
      </c>
      <c r="E280">
        <f t="shared" si="33"/>
        <v>5.58</v>
      </c>
      <c r="F280">
        <f t="shared" si="34"/>
        <v>353638190047.75421</v>
      </c>
      <c r="H280">
        <v>10000</v>
      </c>
      <c r="I280">
        <v>2.8</v>
      </c>
      <c r="J280">
        <f t="shared" si="30"/>
        <v>28000</v>
      </c>
    </row>
    <row r="281" spans="1:10" x14ac:dyDescent="0.15">
      <c r="A281">
        <f t="shared" si="31"/>
        <v>2558869.237838564</v>
      </c>
      <c r="B281">
        <v>280</v>
      </c>
      <c r="C281">
        <f t="shared" si="32"/>
        <v>255.88692378385642</v>
      </c>
      <c r="E281">
        <f t="shared" si="33"/>
        <v>5.6000000000000005</v>
      </c>
      <c r="F281">
        <f t="shared" si="34"/>
        <v>389002009052.52954</v>
      </c>
      <c r="H281">
        <v>10000</v>
      </c>
      <c r="I281">
        <v>2.81</v>
      </c>
      <c r="J281">
        <f t="shared" si="30"/>
        <v>28100</v>
      </c>
    </row>
    <row r="282" spans="1:10" x14ac:dyDescent="0.15">
      <c r="A282">
        <f t="shared" si="31"/>
        <v>2610046.6225953354</v>
      </c>
      <c r="B282">
        <v>281</v>
      </c>
      <c r="C282">
        <f t="shared" si="32"/>
        <v>261.00466225953352</v>
      </c>
      <c r="E282">
        <f t="shared" si="33"/>
        <v>5.62</v>
      </c>
      <c r="F282">
        <f t="shared" si="34"/>
        <v>427902209957.78259</v>
      </c>
      <c r="H282">
        <v>10000</v>
      </c>
      <c r="I282">
        <v>2.82</v>
      </c>
      <c r="J282">
        <f t="shared" si="30"/>
        <v>28200</v>
      </c>
    </row>
    <row r="283" spans="1:10" x14ac:dyDescent="0.15">
      <c r="A283">
        <f t="shared" si="31"/>
        <v>2662247.555047242</v>
      </c>
      <c r="B283">
        <v>282</v>
      </c>
      <c r="C283">
        <f t="shared" si="32"/>
        <v>266.22475550472421</v>
      </c>
      <c r="E283">
        <f t="shared" si="33"/>
        <v>5.64</v>
      </c>
      <c r="F283">
        <f t="shared" si="34"/>
        <v>470692430953.56085</v>
      </c>
      <c r="H283">
        <v>10000</v>
      </c>
      <c r="I283">
        <v>2.83</v>
      </c>
      <c r="J283">
        <f t="shared" si="30"/>
        <v>28300</v>
      </c>
    </row>
    <row r="284" spans="1:10" x14ac:dyDescent="0.15">
      <c r="A284">
        <f t="shared" si="31"/>
        <v>2715492.506148187</v>
      </c>
      <c r="B284">
        <v>283</v>
      </c>
      <c r="C284">
        <f t="shared" si="32"/>
        <v>271.54925061481867</v>
      </c>
      <c r="E284">
        <f t="shared" si="33"/>
        <v>5.66</v>
      </c>
      <c r="F284">
        <f t="shared" si="34"/>
        <v>517761674048.91705</v>
      </c>
      <c r="H284">
        <v>10000</v>
      </c>
      <c r="I284">
        <v>2.84</v>
      </c>
      <c r="J284">
        <f t="shared" si="30"/>
        <v>28400</v>
      </c>
    </row>
    <row r="285" spans="1:10" x14ac:dyDescent="0.15">
      <c r="A285">
        <f t="shared" si="31"/>
        <v>2769802.356271151</v>
      </c>
      <c r="B285">
        <v>284</v>
      </c>
      <c r="C285">
        <f t="shared" si="32"/>
        <v>276.98023562711512</v>
      </c>
      <c r="E285">
        <f t="shared" si="33"/>
        <v>5.68</v>
      </c>
      <c r="F285">
        <f t="shared" si="34"/>
        <v>569537841453.80872</v>
      </c>
      <c r="H285">
        <v>10000</v>
      </c>
      <c r="I285">
        <v>2.85</v>
      </c>
      <c r="J285">
        <f t="shared" si="30"/>
        <v>28500</v>
      </c>
    </row>
    <row r="286" spans="1:10" x14ac:dyDescent="0.15">
      <c r="A286">
        <f t="shared" si="31"/>
        <v>2825198.4033965738</v>
      </c>
      <c r="B286">
        <v>285</v>
      </c>
      <c r="C286">
        <f t="shared" si="32"/>
        <v>282.51984033965738</v>
      </c>
      <c r="E286">
        <f t="shared" si="33"/>
        <v>5.7</v>
      </c>
      <c r="F286">
        <f t="shared" si="34"/>
        <v>626491625599.18958</v>
      </c>
      <c r="H286">
        <v>10000</v>
      </c>
      <c r="I286">
        <v>2.86</v>
      </c>
      <c r="J286">
        <f t="shared" si="30"/>
        <v>28600</v>
      </c>
    </row>
    <row r="287" spans="1:10" x14ac:dyDescent="0.15">
      <c r="A287">
        <f t="shared" si="31"/>
        <v>2881702.3714645053</v>
      </c>
      <c r="B287">
        <v>286</v>
      </c>
      <c r="C287">
        <f t="shared" si="32"/>
        <v>288.17023714645052</v>
      </c>
      <c r="E287">
        <f t="shared" si="33"/>
        <v>5.72</v>
      </c>
      <c r="F287">
        <f t="shared" si="34"/>
        <v>689140788159.10876</v>
      </c>
      <c r="H287">
        <v>10000</v>
      </c>
      <c r="I287">
        <v>2.87</v>
      </c>
      <c r="J287">
        <f t="shared" si="30"/>
        <v>28700</v>
      </c>
    </row>
    <row r="288" spans="1:10" x14ac:dyDescent="0.15">
      <c r="A288">
        <f t="shared" si="31"/>
        <v>2939336.418893795</v>
      </c>
      <c r="B288">
        <v>287</v>
      </c>
      <c r="C288">
        <f t="shared" si="32"/>
        <v>293.93364188937949</v>
      </c>
      <c r="E288">
        <f t="shared" si="33"/>
        <v>5.74</v>
      </c>
      <c r="F288">
        <f t="shared" si="34"/>
        <v>758054866975.01953</v>
      </c>
      <c r="H288">
        <v>10000</v>
      </c>
      <c r="I288">
        <v>2.88</v>
      </c>
      <c r="J288">
        <f t="shared" si="30"/>
        <v>28800</v>
      </c>
    </row>
    <row r="289" spans="1:10" x14ac:dyDescent="0.15">
      <c r="A289">
        <f t="shared" si="31"/>
        <v>2998123.1472716713</v>
      </c>
      <c r="B289">
        <v>288</v>
      </c>
      <c r="C289">
        <f t="shared" si="32"/>
        <v>299.81231472716712</v>
      </c>
      <c r="E289">
        <f t="shared" si="33"/>
        <v>5.76</v>
      </c>
      <c r="F289">
        <f t="shared" si="34"/>
        <v>833860353672.52161</v>
      </c>
      <c r="H289">
        <v>10000</v>
      </c>
      <c r="I289">
        <v>2.89</v>
      </c>
      <c r="J289">
        <f t="shared" si="30"/>
        <v>28900</v>
      </c>
    </row>
    <row r="290" spans="1:10" x14ac:dyDescent="0.15">
      <c r="A290">
        <f t="shared" si="31"/>
        <v>3058085.6102171047</v>
      </c>
      <c r="B290">
        <v>289</v>
      </c>
      <c r="C290">
        <f t="shared" si="32"/>
        <v>305.80856102171049</v>
      </c>
      <c r="E290">
        <f t="shared" si="33"/>
        <v>5.78</v>
      </c>
      <c r="F290">
        <f t="shared" si="34"/>
        <v>917246389039.7738</v>
      </c>
      <c r="H290">
        <v>10000</v>
      </c>
      <c r="I290">
        <v>2.9</v>
      </c>
      <c r="J290">
        <f t="shared" si="30"/>
        <v>29000</v>
      </c>
    </row>
    <row r="291" spans="1:10" x14ac:dyDescent="0.15">
      <c r="A291">
        <f t="shared" si="31"/>
        <v>3119247.3224214469</v>
      </c>
      <c r="B291">
        <v>290</v>
      </c>
      <c r="C291">
        <f t="shared" si="32"/>
        <v>311.92473224214467</v>
      </c>
      <c r="E291">
        <f t="shared" si="33"/>
        <v>5.8</v>
      </c>
      <c r="F291">
        <f t="shared" si="34"/>
        <v>1008971027943.7513</v>
      </c>
      <c r="H291">
        <v>10000</v>
      </c>
      <c r="I291">
        <v>2.91</v>
      </c>
      <c r="J291">
        <f t="shared" si="30"/>
        <v>29100</v>
      </c>
    </row>
    <row r="292" spans="1:10" x14ac:dyDescent="0.15">
      <c r="A292">
        <f t="shared" si="31"/>
        <v>3181632.2688698755</v>
      </c>
      <c r="B292">
        <v>291</v>
      </c>
      <c r="C292">
        <f t="shared" si="32"/>
        <v>318.16322688698756</v>
      </c>
      <c r="E292">
        <f t="shared" si="33"/>
        <v>5.82</v>
      </c>
      <c r="F292">
        <f t="shared" si="34"/>
        <v>1109868130738.1265</v>
      </c>
      <c r="H292">
        <v>10000</v>
      </c>
      <c r="I292">
        <v>2.92</v>
      </c>
      <c r="J292">
        <f t="shared" si="30"/>
        <v>29200</v>
      </c>
    </row>
    <row r="293" spans="1:10" x14ac:dyDescent="0.15">
      <c r="A293">
        <f t="shared" si="31"/>
        <v>3245264.914247273</v>
      </c>
      <c r="B293">
        <v>292</v>
      </c>
      <c r="C293">
        <f t="shared" si="32"/>
        <v>324.52649142472728</v>
      </c>
      <c r="E293">
        <f t="shared" si="33"/>
        <v>5.84</v>
      </c>
      <c r="F293">
        <f t="shared" si="34"/>
        <v>1220854943811.9392</v>
      </c>
      <c r="H293">
        <v>10000</v>
      </c>
      <c r="I293">
        <v>2.93</v>
      </c>
      <c r="J293">
        <f t="shared" si="30"/>
        <v>29300</v>
      </c>
    </row>
    <row r="294" spans="1:10" x14ac:dyDescent="0.15">
      <c r="A294">
        <f t="shared" si="31"/>
        <v>3310170.212532219</v>
      </c>
      <c r="B294">
        <v>293</v>
      </c>
      <c r="C294">
        <f t="shared" si="32"/>
        <v>331.01702125322191</v>
      </c>
      <c r="E294">
        <f t="shared" si="33"/>
        <v>5.86</v>
      </c>
      <c r="F294">
        <f t="shared" si="34"/>
        <v>1342940438193.1333</v>
      </c>
      <c r="H294">
        <v>10000</v>
      </c>
      <c r="I294">
        <v>2.94</v>
      </c>
      <c r="J294">
        <f t="shared" si="30"/>
        <v>29400</v>
      </c>
    </row>
    <row r="295" spans="1:10" x14ac:dyDescent="0.15">
      <c r="A295">
        <f t="shared" si="31"/>
        <v>3376373.6167828636</v>
      </c>
      <c r="B295">
        <v>294</v>
      </c>
      <c r="C295">
        <f t="shared" si="32"/>
        <v>337.63736167828637</v>
      </c>
      <c r="E295">
        <f t="shared" si="33"/>
        <v>5.88</v>
      </c>
      <c r="F295">
        <f t="shared" si="34"/>
        <v>1477234482012.4468</v>
      </c>
      <c r="H295">
        <v>10000</v>
      </c>
      <c r="I295">
        <v>2.95</v>
      </c>
      <c r="J295">
        <f t="shared" si="30"/>
        <v>29500</v>
      </c>
    </row>
    <row r="296" spans="1:10" x14ac:dyDescent="0.15">
      <c r="A296">
        <f t="shared" si="31"/>
        <v>3443901.0891185193</v>
      </c>
      <c r="B296">
        <v>295</v>
      </c>
      <c r="C296">
        <f t="shared" si="32"/>
        <v>344.39010891185194</v>
      </c>
      <c r="E296">
        <f t="shared" si="33"/>
        <v>5.9</v>
      </c>
      <c r="F296">
        <f t="shared" si="34"/>
        <v>1624957930213.6917</v>
      </c>
      <c r="H296">
        <v>10000</v>
      </c>
      <c r="I296">
        <v>2.96</v>
      </c>
      <c r="J296">
        <f t="shared" si="30"/>
        <v>29600</v>
      </c>
    </row>
    <row r="297" spans="1:10" x14ac:dyDescent="0.15">
      <c r="A297">
        <f t="shared" si="31"/>
        <v>3512779.110900891</v>
      </c>
      <c r="B297">
        <v>296</v>
      </c>
      <c r="C297">
        <f t="shared" si="32"/>
        <v>351.27791109008911</v>
      </c>
      <c r="E297">
        <f t="shared" si="33"/>
        <v>5.92</v>
      </c>
      <c r="F297">
        <f t="shared" si="34"/>
        <v>1787453723235.0605</v>
      </c>
      <c r="H297">
        <v>10000</v>
      </c>
      <c r="I297">
        <v>2.97</v>
      </c>
      <c r="J297">
        <f t="shared" si="30"/>
        <v>29700.000000000004</v>
      </c>
    </row>
    <row r="298" spans="1:10" x14ac:dyDescent="0.15">
      <c r="A298">
        <f t="shared" si="31"/>
        <v>3583034.6931189084</v>
      </c>
      <c r="B298">
        <v>297</v>
      </c>
      <c r="C298">
        <f t="shared" si="32"/>
        <v>358.30346931189086</v>
      </c>
      <c r="E298">
        <f t="shared" si="33"/>
        <v>5.94</v>
      </c>
      <c r="F298">
        <f t="shared" si="34"/>
        <v>1966199095558.5667</v>
      </c>
      <c r="H298">
        <v>10000</v>
      </c>
      <c r="I298">
        <v>2.98</v>
      </c>
      <c r="J298">
        <f t="shared" si="30"/>
        <v>29800</v>
      </c>
    </row>
    <row r="299" spans="1:10" x14ac:dyDescent="0.15">
      <c r="A299">
        <f t="shared" si="31"/>
        <v>3654695.3869812866</v>
      </c>
      <c r="B299">
        <v>298</v>
      </c>
      <c r="C299">
        <f t="shared" si="32"/>
        <v>365.46953869812864</v>
      </c>
      <c r="E299">
        <f t="shared" si="33"/>
        <v>5.96</v>
      </c>
      <c r="F299">
        <f t="shared" si="34"/>
        <v>2162819005114.4236</v>
      </c>
      <c r="H299">
        <v>10000</v>
      </c>
      <c r="I299">
        <v>2.99</v>
      </c>
      <c r="J299">
        <f t="shared" si="30"/>
        <v>29900.000000000004</v>
      </c>
    </row>
    <row r="300" spans="1:10" x14ac:dyDescent="0.15">
      <c r="A300">
        <f t="shared" si="31"/>
        <v>3727789.2947209119</v>
      </c>
      <c r="B300">
        <v>299</v>
      </c>
      <c r="C300">
        <f t="shared" si="32"/>
        <v>372.77892947209119</v>
      </c>
      <c r="E300">
        <f t="shared" si="33"/>
        <v>5.98</v>
      </c>
      <c r="F300">
        <f t="shared" si="34"/>
        <v>2379100905625.8662</v>
      </c>
      <c r="H300">
        <v>10000</v>
      </c>
      <c r="I300">
        <v>3</v>
      </c>
      <c r="J300">
        <f t="shared" si="30"/>
        <v>30000</v>
      </c>
    </row>
    <row r="301" spans="1:10" x14ac:dyDescent="0.15">
      <c r="A301">
        <f t="shared" si="31"/>
        <v>3802345.0806153305</v>
      </c>
      <c r="B301">
        <v>300</v>
      </c>
      <c r="C301">
        <f t="shared" si="32"/>
        <v>380.23450806153306</v>
      </c>
      <c r="E301">
        <f t="shared" si="33"/>
        <v>6</v>
      </c>
      <c r="F301">
        <f t="shared" si="34"/>
        <v>2617010996188.4531</v>
      </c>
      <c r="H301">
        <v>10000</v>
      </c>
      <c r="I301">
        <v>3.01</v>
      </c>
      <c r="J301">
        <f t="shared" si="30"/>
        <v>30099.999999999996</v>
      </c>
    </row>
    <row r="302" spans="1:10" x14ac:dyDescent="0.15">
      <c r="A302">
        <f t="shared" si="31"/>
        <v>3878391.9822276374</v>
      </c>
      <c r="B302">
        <v>301</v>
      </c>
      <c r="C302">
        <f t="shared" si="32"/>
        <v>387.83919822276374</v>
      </c>
      <c r="E302">
        <f t="shared" si="33"/>
        <v>6.0200000000000005</v>
      </c>
      <c r="F302">
        <f t="shared" si="34"/>
        <v>2878712095807.2983</v>
      </c>
      <c r="H302">
        <v>10000</v>
      </c>
      <c r="I302">
        <v>3.02</v>
      </c>
      <c r="J302">
        <f t="shared" si="30"/>
        <v>30200</v>
      </c>
    </row>
    <row r="303" spans="1:10" x14ac:dyDescent="0.15">
      <c r="A303">
        <f t="shared" si="31"/>
        <v>3955959.8218721901</v>
      </c>
      <c r="B303">
        <v>302</v>
      </c>
      <c r="C303">
        <f t="shared" si="32"/>
        <v>395.59598218721902</v>
      </c>
      <c r="E303">
        <f t="shared" si="33"/>
        <v>6.04</v>
      </c>
      <c r="F303">
        <f t="shared" si="34"/>
        <v>3166583305388.0288</v>
      </c>
      <c r="H303">
        <v>10000</v>
      </c>
      <c r="I303">
        <v>3.03</v>
      </c>
      <c r="J303">
        <f t="shared" si="30"/>
        <v>30299.999999999996</v>
      </c>
    </row>
    <row r="304" spans="1:10" x14ac:dyDescent="0.15">
      <c r="A304">
        <f t="shared" si="31"/>
        <v>4035079.0183096332</v>
      </c>
      <c r="B304">
        <v>303</v>
      </c>
      <c r="C304">
        <f t="shared" si="32"/>
        <v>403.50790183096331</v>
      </c>
      <c r="E304">
        <f t="shared" si="33"/>
        <v>6.0600000000000005</v>
      </c>
      <c r="F304">
        <f t="shared" si="34"/>
        <v>3483241635926.8315</v>
      </c>
      <c r="H304">
        <v>10000</v>
      </c>
      <c r="I304">
        <v>3.04</v>
      </c>
      <c r="J304">
        <f t="shared" si="30"/>
        <v>30400</v>
      </c>
    </row>
    <row r="305" spans="1:10" x14ac:dyDescent="0.15">
      <c r="A305">
        <f t="shared" si="31"/>
        <v>4115780.5986758261</v>
      </c>
      <c r="B305">
        <v>304</v>
      </c>
      <c r="C305">
        <f t="shared" si="32"/>
        <v>411.57805986758262</v>
      </c>
      <c r="E305">
        <f t="shared" si="33"/>
        <v>6.08</v>
      </c>
      <c r="F305">
        <f t="shared" si="34"/>
        <v>3831565799519.5146</v>
      </c>
      <c r="H305">
        <v>10000</v>
      </c>
      <c r="I305">
        <v>3.05</v>
      </c>
      <c r="J305">
        <f t="shared" ref="J305:J368" si="35">H305*I305</f>
        <v>30500</v>
      </c>
    </row>
    <row r="306" spans="1:10" x14ac:dyDescent="0.15">
      <c r="A306">
        <f t="shared" si="31"/>
        <v>4198096.2106493432</v>
      </c>
      <c r="B306">
        <v>305</v>
      </c>
      <c r="C306">
        <f t="shared" si="32"/>
        <v>419.80962106493428</v>
      </c>
      <c r="E306">
        <f t="shared" si="33"/>
        <v>6.1000000000000005</v>
      </c>
      <c r="F306">
        <f t="shared" si="34"/>
        <v>4214722379471.4668</v>
      </c>
      <c r="H306">
        <v>10000</v>
      </c>
      <c r="I306">
        <v>3.06</v>
      </c>
      <c r="J306">
        <f t="shared" si="35"/>
        <v>30600</v>
      </c>
    </row>
    <row r="307" spans="1:10" x14ac:dyDescent="0.15">
      <c r="A307">
        <f t="shared" si="31"/>
        <v>4282058.1348623298</v>
      </c>
      <c r="B307">
        <v>306</v>
      </c>
      <c r="C307">
        <f t="shared" si="32"/>
        <v>428.20581348623296</v>
      </c>
      <c r="E307">
        <f t="shared" si="33"/>
        <v>6.12</v>
      </c>
      <c r="F307">
        <f t="shared" si="34"/>
        <v>4636194617418.6143</v>
      </c>
      <c r="H307">
        <v>10000</v>
      </c>
      <c r="I307">
        <v>3.07</v>
      </c>
      <c r="J307">
        <f t="shared" si="35"/>
        <v>30700</v>
      </c>
    </row>
    <row r="308" spans="1:10" x14ac:dyDescent="0.15">
      <c r="A308">
        <f t="shared" si="31"/>
        <v>4367699.2975595761</v>
      </c>
      <c r="B308">
        <v>307</v>
      </c>
      <c r="C308">
        <f t="shared" si="32"/>
        <v>436.76992975595761</v>
      </c>
      <c r="E308">
        <f t="shared" si="33"/>
        <v>6.1400000000000006</v>
      </c>
      <c r="F308">
        <f t="shared" si="34"/>
        <v>5099814079160.4756</v>
      </c>
      <c r="H308">
        <v>10000</v>
      </c>
      <c r="I308">
        <v>3.08</v>
      </c>
      <c r="J308">
        <f t="shared" si="35"/>
        <v>30800</v>
      </c>
    </row>
    <row r="309" spans="1:10" x14ac:dyDescent="0.15">
      <c r="A309">
        <f t="shared" si="31"/>
        <v>4455053.2835107679</v>
      </c>
      <c r="B309">
        <v>308</v>
      </c>
      <c r="C309">
        <f t="shared" si="32"/>
        <v>445.5053283510768</v>
      </c>
      <c r="E309">
        <f t="shared" si="33"/>
        <v>6.16</v>
      </c>
      <c r="F309">
        <f t="shared" si="34"/>
        <v>5609795487076.5234</v>
      </c>
      <c r="H309">
        <v>10000</v>
      </c>
      <c r="I309">
        <v>3.09</v>
      </c>
      <c r="J309">
        <f t="shared" si="35"/>
        <v>30900</v>
      </c>
    </row>
    <row r="310" spans="1:10" x14ac:dyDescent="0.15">
      <c r="A310">
        <f t="shared" si="31"/>
        <v>4544154.3491809824</v>
      </c>
      <c r="B310">
        <v>309</v>
      </c>
      <c r="C310">
        <f t="shared" si="32"/>
        <v>454.41543491809824</v>
      </c>
      <c r="E310">
        <f t="shared" si="33"/>
        <v>6.18</v>
      </c>
      <c r="F310">
        <f t="shared" si="34"/>
        <v>6170775035784.1768</v>
      </c>
      <c r="H310">
        <v>10000</v>
      </c>
      <c r="I310">
        <v>3.1</v>
      </c>
      <c r="J310">
        <f t="shared" si="35"/>
        <v>31000</v>
      </c>
    </row>
    <row r="311" spans="1:10" x14ac:dyDescent="0.15">
      <c r="A311">
        <f t="shared" si="31"/>
        <v>4635037.4361646036</v>
      </c>
      <c r="B311">
        <v>310</v>
      </c>
      <c r="C311">
        <f t="shared" si="32"/>
        <v>463.50374361646033</v>
      </c>
      <c r="E311">
        <f t="shared" si="33"/>
        <v>6.2</v>
      </c>
      <c r="F311">
        <f t="shared" si="34"/>
        <v>6787852539362.5947</v>
      </c>
      <c r="H311">
        <v>10000</v>
      </c>
      <c r="I311">
        <v>3.11</v>
      </c>
      <c r="J311">
        <f t="shared" si="35"/>
        <v>31100</v>
      </c>
    </row>
    <row r="312" spans="1:10" x14ac:dyDescent="0.15">
      <c r="A312">
        <f t="shared" si="31"/>
        <v>4727738.1848878935</v>
      </c>
      <c r="B312">
        <v>311</v>
      </c>
      <c r="C312">
        <f t="shared" si="32"/>
        <v>472.77381848878935</v>
      </c>
      <c r="E312">
        <f t="shared" si="33"/>
        <v>6.22</v>
      </c>
      <c r="F312">
        <f t="shared" si="34"/>
        <v>7466637793298.8555</v>
      </c>
      <c r="H312">
        <v>10000</v>
      </c>
      <c r="I312">
        <v>3.12</v>
      </c>
      <c r="J312">
        <f t="shared" si="35"/>
        <v>31200</v>
      </c>
    </row>
    <row r="313" spans="1:10" x14ac:dyDescent="0.15">
      <c r="A313">
        <f t="shared" si="31"/>
        <v>4822292.9485856518</v>
      </c>
      <c r="B313">
        <v>312</v>
      </c>
      <c r="C313">
        <f t="shared" si="32"/>
        <v>482.2292948585652</v>
      </c>
      <c r="E313">
        <f t="shared" si="33"/>
        <v>6.24</v>
      </c>
      <c r="F313">
        <f t="shared" si="34"/>
        <v>8213301572628.7393</v>
      </c>
      <c r="H313">
        <v>10000</v>
      </c>
      <c r="I313">
        <v>3.13</v>
      </c>
      <c r="J313">
        <f t="shared" si="35"/>
        <v>31300</v>
      </c>
    </row>
    <row r="314" spans="1:10" x14ac:dyDescent="0.15">
      <c r="A314">
        <f t="shared" si="31"/>
        <v>4918738.8075573649</v>
      </c>
      <c r="B314">
        <v>313</v>
      </c>
      <c r="C314">
        <f t="shared" si="32"/>
        <v>491.87388075573648</v>
      </c>
      <c r="E314">
        <f t="shared" si="33"/>
        <v>6.26</v>
      </c>
      <c r="F314">
        <f t="shared" si="34"/>
        <v>9034631729891.6152</v>
      </c>
      <c r="H314">
        <v>10000</v>
      </c>
      <c r="I314">
        <v>3.14</v>
      </c>
      <c r="J314">
        <f t="shared" si="35"/>
        <v>31400</v>
      </c>
    </row>
    <row r="315" spans="1:10" x14ac:dyDescent="0.15">
      <c r="A315">
        <f t="shared" si="31"/>
        <v>5017113.5837085126</v>
      </c>
      <c r="B315">
        <v>314</v>
      </c>
      <c r="C315">
        <f t="shared" si="32"/>
        <v>501.71135837085126</v>
      </c>
      <c r="E315">
        <f t="shared" si="33"/>
        <v>6.28</v>
      </c>
      <c r="F315">
        <f t="shared" si="34"/>
        <v>9938094902880.7773</v>
      </c>
      <c r="H315">
        <v>10000</v>
      </c>
      <c r="I315">
        <v>3.15</v>
      </c>
      <c r="J315">
        <f t="shared" si="35"/>
        <v>31500</v>
      </c>
    </row>
    <row r="316" spans="1:10" x14ac:dyDescent="0.15">
      <c r="A316">
        <f t="shared" si="31"/>
        <v>5117455.8553826818</v>
      </c>
      <c r="B316">
        <v>315</v>
      </c>
      <c r="C316">
        <f t="shared" si="32"/>
        <v>511.74558553826819</v>
      </c>
      <c r="E316">
        <f t="shared" si="33"/>
        <v>6.3</v>
      </c>
      <c r="F316">
        <f t="shared" si="34"/>
        <v>10931904393168.857</v>
      </c>
      <c r="H316">
        <v>10000</v>
      </c>
      <c r="I316">
        <v>3.16</v>
      </c>
      <c r="J316">
        <f t="shared" si="35"/>
        <v>31600</v>
      </c>
    </row>
    <row r="317" spans="1:10" x14ac:dyDescent="0.15">
      <c r="A317">
        <f t="shared" si="31"/>
        <v>5219804.9724903367</v>
      </c>
      <c r="B317">
        <v>316</v>
      </c>
      <c r="C317">
        <f t="shared" si="32"/>
        <v>521.98049724903365</v>
      </c>
      <c r="E317">
        <f t="shared" si="33"/>
        <v>6.32</v>
      </c>
      <c r="F317">
        <f t="shared" si="34"/>
        <v>12025094832485.742</v>
      </c>
      <c r="H317">
        <v>10000</v>
      </c>
      <c r="I317">
        <v>3.17</v>
      </c>
      <c r="J317">
        <f t="shared" si="35"/>
        <v>31700</v>
      </c>
    </row>
    <row r="318" spans="1:10" x14ac:dyDescent="0.15">
      <c r="A318">
        <f t="shared" si="31"/>
        <v>5324201.0719401436</v>
      </c>
      <c r="B318">
        <v>317</v>
      </c>
      <c r="C318">
        <f t="shared" si="32"/>
        <v>532.42010719401435</v>
      </c>
      <c r="E318">
        <f t="shared" si="33"/>
        <v>6.34</v>
      </c>
      <c r="F318">
        <f t="shared" si="34"/>
        <v>13227604315734.318</v>
      </c>
      <c r="H318">
        <v>10000</v>
      </c>
      <c r="I318">
        <v>3.18</v>
      </c>
      <c r="J318">
        <f t="shared" si="35"/>
        <v>31800</v>
      </c>
    </row>
    <row r="319" spans="1:10" x14ac:dyDescent="0.15">
      <c r="A319">
        <f t="shared" si="31"/>
        <v>5430685.0933789462</v>
      </c>
      <c r="B319">
        <v>318</v>
      </c>
      <c r="C319">
        <f t="shared" si="32"/>
        <v>543.06850933789462</v>
      </c>
      <c r="E319">
        <f t="shared" si="33"/>
        <v>6.36</v>
      </c>
      <c r="F319">
        <f t="shared" si="34"/>
        <v>14550364747307.752</v>
      </c>
      <c r="H319">
        <v>10000</v>
      </c>
      <c r="I319">
        <v>3.19</v>
      </c>
      <c r="J319">
        <f t="shared" si="35"/>
        <v>31900</v>
      </c>
    </row>
    <row r="320" spans="1:10" x14ac:dyDescent="0.15">
      <c r="A320">
        <f t="shared" si="31"/>
        <v>5539298.7952465238</v>
      </c>
      <c r="B320">
        <v>319</v>
      </c>
      <c r="C320">
        <f t="shared" si="32"/>
        <v>553.92987952465239</v>
      </c>
      <c r="E320">
        <f t="shared" si="33"/>
        <v>6.38</v>
      </c>
      <c r="F320">
        <f t="shared" si="34"/>
        <v>16005401222038.525</v>
      </c>
      <c r="H320">
        <v>10000</v>
      </c>
      <c r="I320">
        <v>3.2</v>
      </c>
      <c r="J320">
        <f t="shared" si="35"/>
        <v>32000</v>
      </c>
    </row>
    <row r="321" spans="1:10" x14ac:dyDescent="0.15">
      <c r="A321">
        <f t="shared" si="31"/>
        <v>5650084.7711514551</v>
      </c>
      <c r="B321">
        <v>320</v>
      </c>
      <c r="C321">
        <f t="shared" si="32"/>
        <v>565.00847711514552</v>
      </c>
      <c r="E321">
        <f t="shared" si="33"/>
        <v>6.4</v>
      </c>
      <c r="F321">
        <f t="shared" si="34"/>
        <v>17605941344242.379</v>
      </c>
      <c r="H321">
        <v>10000</v>
      </c>
      <c r="I321">
        <v>3.21</v>
      </c>
      <c r="J321">
        <f t="shared" si="35"/>
        <v>32100</v>
      </c>
    </row>
    <row r="322" spans="1:10" x14ac:dyDescent="0.15">
      <c r="A322">
        <f t="shared" si="31"/>
        <v>5763086.4665744854</v>
      </c>
      <c r="B322">
        <v>321</v>
      </c>
      <c r="C322">
        <f t="shared" si="32"/>
        <v>576.30864665744855</v>
      </c>
      <c r="E322">
        <f t="shared" si="33"/>
        <v>6.42</v>
      </c>
      <c r="F322">
        <f t="shared" si="34"/>
        <v>19366535478666.617</v>
      </c>
      <c r="H322">
        <v>10000</v>
      </c>
      <c r="I322">
        <v>3.22</v>
      </c>
      <c r="J322">
        <f t="shared" si="35"/>
        <v>32200.000000000004</v>
      </c>
    </row>
    <row r="323" spans="1:10" x14ac:dyDescent="0.15">
      <c r="A323">
        <f t="shared" ref="A323:A386" si="36">10000*C323</f>
        <v>5878348.1959059732</v>
      </c>
      <c r="B323">
        <v>322</v>
      </c>
      <c r="C323">
        <f t="shared" ref="C323:C386" si="37">(1+0.02)^B323</f>
        <v>587.83481959059736</v>
      </c>
      <c r="E323">
        <f t="shared" ref="E323:E386" si="38">B323*0.02</f>
        <v>6.44</v>
      </c>
      <c r="F323">
        <f t="shared" si="34"/>
        <v>21303189026533.281</v>
      </c>
      <c r="H323">
        <v>10000</v>
      </c>
      <c r="I323">
        <v>3.23</v>
      </c>
      <c r="J323">
        <f t="shared" si="35"/>
        <v>32300</v>
      </c>
    </row>
    <row r="324" spans="1:10" x14ac:dyDescent="0.15">
      <c r="A324">
        <f t="shared" si="36"/>
        <v>5995915.1598240938</v>
      </c>
      <c r="B324">
        <v>323</v>
      </c>
      <c r="C324">
        <f t="shared" si="37"/>
        <v>599.59151598240942</v>
      </c>
      <c r="E324">
        <f t="shared" si="38"/>
        <v>6.46</v>
      </c>
      <c r="F324">
        <f t="shared" ref="F324:F387" si="39">1.1^B324</f>
        <v>23433507929186.617</v>
      </c>
      <c r="H324">
        <v>10000</v>
      </c>
      <c r="I324">
        <v>3.24</v>
      </c>
      <c r="J324">
        <f t="shared" si="35"/>
        <v>32400.000000000004</v>
      </c>
    </row>
    <row r="325" spans="1:10" x14ac:dyDescent="0.15">
      <c r="A325">
        <f t="shared" si="36"/>
        <v>6115833.4630205752</v>
      </c>
      <c r="B325">
        <v>324</v>
      </c>
      <c r="C325">
        <f t="shared" si="37"/>
        <v>611.58334630205752</v>
      </c>
      <c r="E325">
        <f t="shared" si="38"/>
        <v>6.48</v>
      </c>
      <c r="F325">
        <f t="shared" si="39"/>
        <v>25776858722105.273</v>
      </c>
      <c r="H325">
        <v>10000</v>
      </c>
      <c r="I325">
        <v>3.25</v>
      </c>
      <c r="J325">
        <f t="shared" si="35"/>
        <v>32500</v>
      </c>
    </row>
    <row r="326" spans="1:10" x14ac:dyDescent="0.15">
      <c r="A326">
        <f t="shared" si="36"/>
        <v>6238150.1322809868</v>
      </c>
      <c r="B326">
        <v>325</v>
      </c>
      <c r="C326">
        <f t="shared" si="37"/>
        <v>623.81501322809868</v>
      </c>
      <c r="E326">
        <f t="shared" si="38"/>
        <v>6.5</v>
      </c>
      <c r="F326">
        <f t="shared" si="39"/>
        <v>28354544594315.805</v>
      </c>
      <c r="H326">
        <v>10000</v>
      </c>
      <c r="I326">
        <v>3.26</v>
      </c>
      <c r="J326">
        <f t="shared" si="35"/>
        <v>32599.999999999996</v>
      </c>
    </row>
    <row r="327" spans="1:10" x14ac:dyDescent="0.15">
      <c r="A327">
        <f t="shared" si="36"/>
        <v>6362913.1349266069</v>
      </c>
      <c r="B327">
        <v>326</v>
      </c>
      <c r="C327">
        <f t="shared" si="37"/>
        <v>636.29131349266072</v>
      </c>
      <c r="E327">
        <f t="shared" si="38"/>
        <v>6.5200000000000005</v>
      </c>
      <c r="F327">
        <f t="shared" si="39"/>
        <v>31189999053747.391</v>
      </c>
      <c r="H327">
        <v>10000</v>
      </c>
      <c r="I327">
        <v>3.27</v>
      </c>
      <c r="J327">
        <f t="shared" si="35"/>
        <v>32700</v>
      </c>
    </row>
    <row r="328" spans="1:10" x14ac:dyDescent="0.15">
      <c r="A328">
        <f t="shared" si="36"/>
        <v>6490171.397625139</v>
      </c>
      <c r="B328">
        <v>327</v>
      </c>
      <c r="C328">
        <f t="shared" si="37"/>
        <v>649.01713976251392</v>
      </c>
      <c r="E328">
        <f t="shared" si="38"/>
        <v>6.54</v>
      </c>
      <c r="F328">
        <f t="shared" si="39"/>
        <v>34308998959122.133</v>
      </c>
      <c r="H328">
        <v>10000</v>
      </c>
      <c r="I328">
        <v>3.28</v>
      </c>
      <c r="J328">
        <f t="shared" si="35"/>
        <v>32800</v>
      </c>
    </row>
    <row r="329" spans="1:10" x14ac:dyDescent="0.15">
      <c r="A329">
        <f t="shared" si="36"/>
        <v>6619974.8255776418</v>
      </c>
      <c r="B329">
        <v>328</v>
      </c>
      <c r="C329">
        <f t="shared" si="37"/>
        <v>661.99748255776422</v>
      </c>
      <c r="E329">
        <f t="shared" si="38"/>
        <v>6.5600000000000005</v>
      </c>
      <c r="F329">
        <f t="shared" si="39"/>
        <v>37739898855034.344</v>
      </c>
      <c r="H329">
        <v>10000</v>
      </c>
      <c r="I329">
        <v>3.29</v>
      </c>
      <c r="J329">
        <f t="shared" si="35"/>
        <v>32900</v>
      </c>
    </row>
    <row r="330" spans="1:10" x14ac:dyDescent="0.15">
      <c r="A330">
        <f t="shared" si="36"/>
        <v>6752374.3220891934</v>
      </c>
      <c r="B330">
        <v>329</v>
      </c>
      <c r="C330">
        <f t="shared" si="37"/>
        <v>675.23743220891936</v>
      </c>
      <c r="E330">
        <f t="shared" si="38"/>
        <v>6.58</v>
      </c>
      <c r="F330">
        <f t="shared" si="39"/>
        <v>41513888740537.781</v>
      </c>
      <c r="H330">
        <v>10000</v>
      </c>
      <c r="I330">
        <v>3.3</v>
      </c>
      <c r="J330">
        <f t="shared" si="35"/>
        <v>33000</v>
      </c>
    </row>
    <row r="331" spans="1:10" x14ac:dyDescent="0.15">
      <c r="A331">
        <f t="shared" si="36"/>
        <v>6887421.8085309789</v>
      </c>
      <c r="B331">
        <v>330</v>
      </c>
      <c r="C331">
        <f t="shared" si="37"/>
        <v>688.74218085309792</v>
      </c>
      <c r="E331">
        <f t="shared" si="38"/>
        <v>6.6000000000000005</v>
      </c>
      <c r="F331">
        <f t="shared" si="39"/>
        <v>45665277614591.563</v>
      </c>
      <c r="H331">
        <v>10000</v>
      </c>
      <c r="I331">
        <v>3.31</v>
      </c>
      <c r="J331">
        <f t="shared" si="35"/>
        <v>33100</v>
      </c>
    </row>
    <row r="332" spans="1:10" x14ac:dyDescent="0.15">
      <c r="A332">
        <f t="shared" si="36"/>
        <v>7025170.244701596</v>
      </c>
      <c r="B332">
        <v>331</v>
      </c>
      <c r="C332">
        <f t="shared" si="37"/>
        <v>702.51702447015964</v>
      </c>
      <c r="E332">
        <f t="shared" si="38"/>
        <v>6.62</v>
      </c>
      <c r="F332">
        <f t="shared" si="39"/>
        <v>50231805376050.719</v>
      </c>
      <c r="H332">
        <v>10000</v>
      </c>
      <c r="I332">
        <v>3.32</v>
      </c>
      <c r="J332">
        <f t="shared" si="35"/>
        <v>33200</v>
      </c>
    </row>
    <row r="333" spans="1:10" x14ac:dyDescent="0.15">
      <c r="A333">
        <f t="shared" si="36"/>
        <v>7165673.6495956304</v>
      </c>
      <c r="B333">
        <v>332</v>
      </c>
      <c r="C333">
        <f t="shared" si="37"/>
        <v>716.56736495956306</v>
      </c>
      <c r="E333">
        <f t="shared" si="38"/>
        <v>6.6400000000000006</v>
      </c>
      <c r="F333">
        <f t="shared" si="39"/>
        <v>55254985913655.797</v>
      </c>
      <c r="H333">
        <v>10000</v>
      </c>
      <c r="I333">
        <v>3.33</v>
      </c>
      <c r="J333">
        <f t="shared" si="35"/>
        <v>33300</v>
      </c>
    </row>
    <row r="334" spans="1:10" x14ac:dyDescent="0.15">
      <c r="A334">
        <f t="shared" si="36"/>
        <v>7308987.122587542</v>
      </c>
      <c r="B334">
        <v>333</v>
      </c>
      <c r="C334">
        <f t="shared" si="37"/>
        <v>730.89871225875424</v>
      </c>
      <c r="E334">
        <f t="shared" si="38"/>
        <v>6.66</v>
      </c>
      <c r="F334">
        <f t="shared" si="39"/>
        <v>60780484505021.383</v>
      </c>
      <c r="H334">
        <v>10000</v>
      </c>
      <c r="I334">
        <v>3.34</v>
      </c>
      <c r="J334">
        <f t="shared" si="35"/>
        <v>33400</v>
      </c>
    </row>
    <row r="335" spans="1:10" x14ac:dyDescent="0.15">
      <c r="A335">
        <f t="shared" si="36"/>
        <v>7455166.8650392937</v>
      </c>
      <c r="B335">
        <v>334</v>
      </c>
      <c r="C335">
        <f t="shared" si="37"/>
        <v>745.51668650392935</v>
      </c>
      <c r="E335">
        <f t="shared" si="38"/>
        <v>6.68</v>
      </c>
      <c r="F335">
        <f t="shared" si="39"/>
        <v>66858532955523.531</v>
      </c>
      <c r="H335">
        <v>10000</v>
      </c>
      <c r="I335">
        <v>3.35</v>
      </c>
      <c r="J335">
        <f t="shared" si="35"/>
        <v>33500</v>
      </c>
    </row>
    <row r="336" spans="1:10" x14ac:dyDescent="0.15">
      <c r="A336">
        <f t="shared" si="36"/>
        <v>7604270.2023400776</v>
      </c>
      <c r="B336">
        <v>335</v>
      </c>
      <c r="C336">
        <f t="shared" si="37"/>
        <v>760.42702023400773</v>
      </c>
      <c r="E336">
        <f t="shared" si="38"/>
        <v>6.7</v>
      </c>
      <c r="F336">
        <f t="shared" si="39"/>
        <v>73544386251075.875</v>
      </c>
      <c r="H336">
        <v>10000</v>
      </c>
      <c r="I336">
        <v>3.36</v>
      </c>
      <c r="J336">
        <f t="shared" si="35"/>
        <v>33600</v>
      </c>
    </row>
    <row r="337" spans="1:10" x14ac:dyDescent="0.15">
      <c r="A337">
        <f t="shared" si="36"/>
        <v>7756355.6063868804</v>
      </c>
      <c r="B337">
        <v>336</v>
      </c>
      <c r="C337">
        <f t="shared" si="37"/>
        <v>775.63556063868805</v>
      </c>
      <c r="E337">
        <f t="shared" si="38"/>
        <v>6.72</v>
      </c>
      <c r="F337">
        <f t="shared" si="39"/>
        <v>80898824876183.469</v>
      </c>
      <c r="H337">
        <v>10000</v>
      </c>
      <c r="I337">
        <v>3.37</v>
      </c>
      <c r="J337">
        <f t="shared" si="35"/>
        <v>33700</v>
      </c>
    </row>
    <row r="338" spans="1:10" x14ac:dyDescent="0.15">
      <c r="A338">
        <f t="shared" si="36"/>
        <v>7911482.7185146185</v>
      </c>
      <c r="B338">
        <v>337</v>
      </c>
      <c r="C338">
        <f t="shared" si="37"/>
        <v>791.1482718514618</v>
      </c>
      <c r="E338">
        <f t="shared" si="38"/>
        <v>6.74</v>
      </c>
      <c r="F338">
        <f t="shared" si="39"/>
        <v>88988707363801.813</v>
      </c>
      <c r="H338">
        <v>10000</v>
      </c>
      <c r="I338">
        <v>3.38</v>
      </c>
      <c r="J338">
        <f t="shared" si="35"/>
        <v>33800</v>
      </c>
    </row>
    <row r="339" spans="1:10" x14ac:dyDescent="0.15">
      <c r="A339">
        <f t="shared" si="36"/>
        <v>8069712.3728849106</v>
      </c>
      <c r="B339">
        <v>338</v>
      </c>
      <c r="C339">
        <f t="shared" si="37"/>
        <v>806.97123728849101</v>
      </c>
      <c r="E339">
        <f t="shared" si="38"/>
        <v>6.76</v>
      </c>
      <c r="F339">
        <f t="shared" si="39"/>
        <v>97887578100182</v>
      </c>
      <c r="H339">
        <v>10000</v>
      </c>
      <c r="I339">
        <v>3.39</v>
      </c>
      <c r="J339">
        <f t="shared" si="35"/>
        <v>33900</v>
      </c>
    </row>
    <row r="340" spans="1:10" x14ac:dyDescent="0.15">
      <c r="A340">
        <f t="shared" si="36"/>
        <v>8231106.6203426085</v>
      </c>
      <c r="B340">
        <v>339</v>
      </c>
      <c r="C340">
        <f t="shared" si="37"/>
        <v>823.11066203426083</v>
      </c>
      <c r="E340">
        <f t="shared" si="38"/>
        <v>6.78</v>
      </c>
      <c r="F340">
        <f t="shared" si="39"/>
        <v>107676335910200.25</v>
      </c>
      <c r="H340">
        <v>10000</v>
      </c>
      <c r="I340">
        <v>3.4</v>
      </c>
      <c r="J340">
        <f t="shared" si="35"/>
        <v>34000</v>
      </c>
    </row>
    <row r="341" spans="1:10" x14ac:dyDescent="0.15">
      <c r="A341">
        <f t="shared" si="36"/>
        <v>8395728.7527494598</v>
      </c>
      <c r="B341">
        <v>340</v>
      </c>
      <c r="C341">
        <f t="shared" si="37"/>
        <v>839.572875274946</v>
      </c>
      <c r="E341">
        <f t="shared" si="38"/>
        <v>6.8</v>
      </c>
      <c r="F341">
        <f t="shared" si="39"/>
        <v>118443969501220.25</v>
      </c>
      <c r="H341">
        <v>10000</v>
      </c>
      <c r="I341">
        <v>3.41</v>
      </c>
      <c r="J341">
        <f t="shared" si="35"/>
        <v>34100</v>
      </c>
    </row>
    <row r="342" spans="1:10" x14ac:dyDescent="0.15">
      <c r="A342">
        <f t="shared" si="36"/>
        <v>8563643.3278044499</v>
      </c>
      <c r="B342">
        <v>341</v>
      </c>
      <c r="C342">
        <f t="shared" si="37"/>
        <v>856.36433278044501</v>
      </c>
      <c r="E342">
        <f t="shared" si="38"/>
        <v>6.82</v>
      </c>
      <c r="F342">
        <f t="shared" si="39"/>
        <v>130288366451342.3</v>
      </c>
      <c r="H342">
        <v>10000</v>
      </c>
      <c r="I342">
        <v>3.42</v>
      </c>
      <c r="J342">
        <f t="shared" si="35"/>
        <v>34200</v>
      </c>
    </row>
    <row r="343" spans="1:10" x14ac:dyDescent="0.15">
      <c r="A343">
        <f t="shared" si="36"/>
        <v>8734916.1943605393</v>
      </c>
      <c r="B343">
        <v>342</v>
      </c>
      <c r="C343">
        <f t="shared" si="37"/>
        <v>873.49161943605395</v>
      </c>
      <c r="E343">
        <f t="shared" si="38"/>
        <v>6.84</v>
      </c>
      <c r="F343">
        <f t="shared" si="39"/>
        <v>143317203096476.53</v>
      </c>
      <c r="H343">
        <v>10000</v>
      </c>
      <c r="I343">
        <v>3.43</v>
      </c>
      <c r="J343">
        <f t="shared" si="35"/>
        <v>34300</v>
      </c>
    </row>
    <row r="344" spans="1:10" x14ac:dyDescent="0.15">
      <c r="A344">
        <f t="shared" si="36"/>
        <v>8909614.5182477478</v>
      </c>
      <c r="B344">
        <v>343</v>
      </c>
      <c r="C344">
        <f t="shared" si="37"/>
        <v>890.96145182477471</v>
      </c>
      <c r="E344">
        <f t="shared" si="38"/>
        <v>6.86</v>
      </c>
      <c r="F344">
        <f t="shared" si="39"/>
        <v>157648923406124.19</v>
      </c>
      <c r="H344">
        <v>10000</v>
      </c>
      <c r="I344">
        <v>3.44</v>
      </c>
      <c r="J344">
        <f t="shared" si="35"/>
        <v>34400</v>
      </c>
    </row>
    <row r="345" spans="1:10" x14ac:dyDescent="0.15">
      <c r="A345">
        <f t="shared" si="36"/>
        <v>9087806.8086127024</v>
      </c>
      <c r="B345">
        <v>344</v>
      </c>
      <c r="C345">
        <f t="shared" si="37"/>
        <v>908.7806808612703</v>
      </c>
      <c r="E345">
        <f t="shared" si="38"/>
        <v>6.88</v>
      </c>
      <c r="F345">
        <f t="shared" si="39"/>
        <v>173413815746736.59</v>
      </c>
      <c r="H345">
        <v>10000</v>
      </c>
      <c r="I345">
        <v>3.45</v>
      </c>
      <c r="J345">
        <f t="shared" si="35"/>
        <v>34500</v>
      </c>
    </row>
    <row r="346" spans="1:10" x14ac:dyDescent="0.15">
      <c r="A346">
        <f t="shared" si="36"/>
        <v>9269562.9447849579</v>
      </c>
      <c r="B346">
        <v>345</v>
      </c>
      <c r="C346">
        <f t="shared" si="37"/>
        <v>926.95629447849581</v>
      </c>
      <c r="E346">
        <f t="shared" si="38"/>
        <v>6.9</v>
      </c>
      <c r="F346">
        <f t="shared" si="39"/>
        <v>190755197321410.31</v>
      </c>
      <c r="H346">
        <v>10000</v>
      </c>
      <c r="I346">
        <v>3.46</v>
      </c>
      <c r="J346">
        <f t="shared" si="35"/>
        <v>34600</v>
      </c>
    </row>
    <row r="347" spans="1:10" x14ac:dyDescent="0.15">
      <c r="A347">
        <f t="shared" si="36"/>
        <v>9454954.2036806569</v>
      </c>
      <c r="B347">
        <v>346</v>
      </c>
      <c r="C347">
        <f t="shared" si="37"/>
        <v>945.49542036806577</v>
      </c>
      <c r="E347">
        <f t="shared" si="38"/>
        <v>6.92</v>
      </c>
      <c r="F347">
        <f t="shared" si="39"/>
        <v>209830717053551.34</v>
      </c>
      <c r="H347">
        <v>10000</v>
      </c>
      <c r="I347">
        <v>3.47</v>
      </c>
      <c r="J347">
        <f t="shared" si="35"/>
        <v>34700</v>
      </c>
    </row>
    <row r="348" spans="1:10" x14ac:dyDescent="0.15">
      <c r="A348">
        <f t="shared" si="36"/>
        <v>9644053.2877542693</v>
      </c>
      <c r="B348">
        <v>347</v>
      </c>
      <c r="C348">
        <f t="shared" si="37"/>
        <v>964.40532877542694</v>
      </c>
      <c r="E348">
        <f t="shared" si="38"/>
        <v>6.94</v>
      </c>
      <c r="F348">
        <f t="shared" si="39"/>
        <v>230813788758906.5</v>
      </c>
      <c r="H348">
        <v>10000</v>
      </c>
      <c r="I348">
        <v>3.48</v>
      </c>
      <c r="J348">
        <f t="shared" si="35"/>
        <v>34800</v>
      </c>
    </row>
    <row r="349" spans="1:10" x14ac:dyDescent="0.15">
      <c r="A349">
        <f t="shared" si="36"/>
        <v>9836934.3535093572</v>
      </c>
      <c r="B349">
        <v>348</v>
      </c>
      <c r="C349">
        <f t="shared" si="37"/>
        <v>983.69343535093572</v>
      </c>
      <c r="E349">
        <f t="shared" si="38"/>
        <v>6.96</v>
      </c>
      <c r="F349">
        <f t="shared" si="39"/>
        <v>253895167634797.16</v>
      </c>
      <c r="H349">
        <v>10000</v>
      </c>
      <c r="I349">
        <v>3.49</v>
      </c>
      <c r="J349">
        <f t="shared" si="35"/>
        <v>34900</v>
      </c>
    </row>
    <row r="350" spans="1:10" x14ac:dyDescent="0.15">
      <c r="A350">
        <f t="shared" si="36"/>
        <v>10033673.040579543</v>
      </c>
      <c r="B350">
        <v>349</v>
      </c>
      <c r="C350">
        <f t="shared" si="37"/>
        <v>1003.3673040579542</v>
      </c>
      <c r="E350">
        <f t="shared" si="38"/>
        <v>6.98</v>
      </c>
      <c r="F350">
        <f t="shared" si="39"/>
        <v>279284684398276.88</v>
      </c>
      <c r="H350">
        <v>10000</v>
      </c>
      <c r="I350">
        <v>3.5</v>
      </c>
      <c r="J350">
        <f t="shared" si="35"/>
        <v>35000</v>
      </c>
    </row>
    <row r="351" spans="1:10" x14ac:dyDescent="0.15">
      <c r="A351">
        <f t="shared" si="36"/>
        <v>10234346.501391133</v>
      </c>
      <c r="B351">
        <v>350</v>
      </c>
      <c r="C351">
        <f t="shared" si="37"/>
        <v>1023.4346501391134</v>
      </c>
      <c r="E351">
        <f t="shared" si="38"/>
        <v>7</v>
      </c>
      <c r="F351">
        <f t="shared" si="39"/>
        <v>307213152838104.63</v>
      </c>
      <c r="H351">
        <v>10000</v>
      </c>
      <c r="I351">
        <v>3.51</v>
      </c>
      <c r="J351">
        <f t="shared" si="35"/>
        <v>35100</v>
      </c>
    </row>
    <row r="352" spans="1:10" x14ac:dyDescent="0.15">
      <c r="A352">
        <f t="shared" si="36"/>
        <v>10439033.431418955</v>
      </c>
      <c r="B352">
        <v>351</v>
      </c>
      <c r="C352">
        <f t="shared" si="37"/>
        <v>1043.9033431418954</v>
      </c>
      <c r="E352">
        <f t="shared" si="38"/>
        <v>7.0200000000000005</v>
      </c>
      <c r="F352">
        <f t="shared" si="39"/>
        <v>337934468121915.13</v>
      </c>
      <c r="H352">
        <v>10000</v>
      </c>
      <c r="I352">
        <v>3.52</v>
      </c>
      <c r="J352">
        <f t="shared" si="35"/>
        <v>35200</v>
      </c>
    </row>
    <row r="353" spans="1:10" x14ac:dyDescent="0.15">
      <c r="A353">
        <f t="shared" si="36"/>
        <v>10647814.100047335</v>
      </c>
      <c r="B353">
        <v>352</v>
      </c>
      <c r="C353">
        <f t="shared" si="37"/>
        <v>1064.7814100047335</v>
      </c>
      <c r="E353">
        <f t="shared" si="38"/>
        <v>7.04</v>
      </c>
      <c r="F353">
        <f t="shared" si="39"/>
        <v>371727914934106.63</v>
      </c>
      <c r="H353">
        <v>10000</v>
      </c>
      <c r="I353">
        <v>3.53</v>
      </c>
      <c r="J353">
        <f t="shared" si="35"/>
        <v>35300</v>
      </c>
    </row>
    <row r="354" spans="1:10" x14ac:dyDescent="0.15">
      <c r="A354">
        <f t="shared" si="36"/>
        <v>10860770.382048283</v>
      </c>
      <c r="B354">
        <v>353</v>
      </c>
      <c r="C354">
        <f t="shared" si="37"/>
        <v>1086.0770382048283</v>
      </c>
      <c r="E354">
        <f t="shared" si="38"/>
        <v>7.0600000000000005</v>
      </c>
      <c r="F354">
        <f t="shared" si="39"/>
        <v>408900706427517.31</v>
      </c>
      <c r="H354">
        <v>10000</v>
      </c>
      <c r="I354">
        <v>3.54</v>
      </c>
      <c r="J354">
        <f t="shared" si="35"/>
        <v>35400</v>
      </c>
    </row>
    <row r="355" spans="1:10" x14ac:dyDescent="0.15">
      <c r="A355">
        <f t="shared" si="36"/>
        <v>11077985.789689247</v>
      </c>
      <c r="B355">
        <v>354</v>
      </c>
      <c r="C355">
        <f t="shared" si="37"/>
        <v>1107.7985789689246</v>
      </c>
      <c r="E355">
        <f t="shared" si="38"/>
        <v>7.08</v>
      </c>
      <c r="F355">
        <f t="shared" si="39"/>
        <v>449790777070269.06</v>
      </c>
      <c r="H355">
        <v>10000</v>
      </c>
      <c r="I355">
        <v>3.55</v>
      </c>
      <c r="J355">
        <f t="shared" si="35"/>
        <v>35500</v>
      </c>
    </row>
    <row r="356" spans="1:10" x14ac:dyDescent="0.15">
      <c r="A356">
        <f t="shared" si="36"/>
        <v>11299545.505483033</v>
      </c>
      <c r="B356">
        <v>355</v>
      </c>
      <c r="C356">
        <f t="shared" si="37"/>
        <v>1129.9545505483034</v>
      </c>
      <c r="E356">
        <f t="shared" si="38"/>
        <v>7.1000000000000005</v>
      </c>
      <c r="F356">
        <f t="shared" si="39"/>
        <v>494769854777296.06</v>
      </c>
      <c r="H356">
        <v>10000</v>
      </c>
      <c r="I356">
        <v>3.56</v>
      </c>
      <c r="J356">
        <f t="shared" si="35"/>
        <v>35600</v>
      </c>
    </row>
    <row r="357" spans="1:10" x14ac:dyDescent="0.15">
      <c r="A357">
        <f t="shared" si="36"/>
        <v>11525536.415592691</v>
      </c>
      <c r="B357">
        <v>356</v>
      </c>
      <c r="C357">
        <f t="shared" si="37"/>
        <v>1152.5536415592692</v>
      </c>
      <c r="E357">
        <f t="shared" si="38"/>
        <v>7.12</v>
      </c>
      <c r="F357">
        <f t="shared" si="39"/>
        <v>544246840255025.69</v>
      </c>
      <c r="H357">
        <v>10000</v>
      </c>
      <c r="I357">
        <v>3.57</v>
      </c>
      <c r="J357">
        <f t="shared" si="35"/>
        <v>35700</v>
      </c>
    </row>
    <row r="358" spans="1:10" x14ac:dyDescent="0.15">
      <c r="A358">
        <f t="shared" si="36"/>
        <v>11756047.143904548</v>
      </c>
      <c r="B358">
        <v>357</v>
      </c>
      <c r="C358">
        <f t="shared" si="37"/>
        <v>1175.6047143904548</v>
      </c>
      <c r="E358">
        <f t="shared" si="38"/>
        <v>7.1400000000000006</v>
      </c>
      <c r="F358">
        <f t="shared" si="39"/>
        <v>598671524280528.25</v>
      </c>
      <c r="H358">
        <v>10000</v>
      </c>
      <c r="I358">
        <v>3.58</v>
      </c>
      <c r="J358">
        <f t="shared" si="35"/>
        <v>35800</v>
      </c>
    </row>
    <row r="359" spans="1:10" x14ac:dyDescent="0.15">
      <c r="A359">
        <f t="shared" si="36"/>
        <v>11991168.086782638</v>
      </c>
      <c r="B359">
        <v>358</v>
      </c>
      <c r="C359">
        <f t="shared" si="37"/>
        <v>1199.1168086782639</v>
      </c>
      <c r="E359">
        <f t="shared" si="38"/>
        <v>7.16</v>
      </c>
      <c r="F359">
        <f t="shared" si="39"/>
        <v>658538676708581.13</v>
      </c>
      <c r="H359">
        <v>10000</v>
      </c>
      <c r="I359">
        <v>3.59</v>
      </c>
      <c r="J359">
        <f t="shared" si="35"/>
        <v>35900</v>
      </c>
    </row>
    <row r="360" spans="1:10" x14ac:dyDescent="0.15">
      <c r="A360">
        <f t="shared" si="36"/>
        <v>12230991.448518287</v>
      </c>
      <c r="B360">
        <v>359</v>
      </c>
      <c r="C360">
        <f t="shared" si="37"/>
        <v>1223.0991448518287</v>
      </c>
      <c r="E360">
        <f t="shared" si="38"/>
        <v>7.18</v>
      </c>
      <c r="F360">
        <f t="shared" si="39"/>
        <v>724392544379439.38</v>
      </c>
      <c r="H360">
        <v>10000</v>
      </c>
      <c r="I360">
        <v>3.6</v>
      </c>
      <c r="J360">
        <f t="shared" si="35"/>
        <v>36000</v>
      </c>
    </row>
    <row r="361" spans="1:10" x14ac:dyDescent="0.15">
      <c r="A361">
        <f t="shared" si="36"/>
        <v>12475611.277488658</v>
      </c>
      <c r="B361">
        <v>360</v>
      </c>
      <c r="C361">
        <f t="shared" si="37"/>
        <v>1247.5611277488658</v>
      </c>
      <c r="E361">
        <f t="shared" si="38"/>
        <v>7.2</v>
      </c>
      <c r="F361">
        <f t="shared" si="39"/>
        <v>796831798817383.25</v>
      </c>
      <c r="H361">
        <v>10000</v>
      </c>
      <c r="I361">
        <v>3.61</v>
      </c>
      <c r="J361">
        <f t="shared" si="35"/>
        <v>36100</v>
      </c>
    </row>
    <row r="362" spans="1:10" x14ac:dyDescent="0.15">
      <c r="A362">
        <f t="shared" si="36"/>
        <v>12725123.503038431</v>
      </c>
      <c r="B362">
        <v>361</v>
      </c>
      <c r="C362">
        <f t="shared" si="37"/>
        <v>1272.512350303843</v>
      </c>
      <c r="E362">
        <f t="shared" si="38"/>
        <v>7.22</v>
      </c>
      <c r="F362">
        <f t="shared" si="39"/>
        <v>876514978699121.63</v>
      </c>
      <c r="H362">
        <v>10000</v>
      </c>
      <c r="I362">
        <v>3.62</v>
      </c>
      <c r="J362">
        <f t="shared" si="35"/>
        <v>36200</v>
      </c>
    </row>
    <row r="363" spans="1:10" x14ac:dyDescent="0.15">
      <c r="A363">
        <f t="shared" si="36"/>
        <v>12979625.973099198</v>
      </c>
      <c r="B363">
        <v>362</v>
      </c>
      <c r="C363">
        <f t="shared" si="37"/>
        <v>1297.9625973099198</v>
      </c>
      <c r="E363">
        <f t="shared" si="38"/>
        <v>7.24</v>
      </c>
      <c r="F363">
        <f t="shared" si="39"/>
        <v>964166476569033.88</v>
      </c>
      <c r="H363">
        <v>10000</v>
      </c>
      <c r="I363">
        <v>3.63</v>
      </c>
      <c r="J363">
        <f t="shared" si="35"/>
        <v>36300</v>
      </c>
    </row>
    <row r="364" spans="1:10" x14ac:dyDescent="0.15">
      <c r="A364">
        <f t="shared" si="36"/>
        <v>13239218.49256118</v>
      </c>
      <c r="B364">
        <v>363</v>
      </c>
      <c r="C364">
        <f t="shared" si="37"/>
        <v>1323.9218492561181</v>
      </c>
      <c r="E364">
        <f t="shared" si="38"/>
        <v>7.26</v>
      </c>
      <c r="F364">
        <f t="shared" si="39"/>
        <v>1060583124225937.4</v>
      </c>
      <c r="H364">
        <v>10000</v>
      </c>
      <c r="I364">
        <v>3.64</v>
      </c>
      <c r="J364">
        <f t="shared" si="35"/>
        <v>36400</v>
      </c>
    </row>
    <row r="365" spans="1:10" x14ac:dyDescent="0.15">
      <c r="A365">
        <f t="shared" si="36"/>
        <v>13504002.862412406</v>
      </c>
      <c r="B365">
        <v>364</v>
      </c>
      <c r="C365">
        <f t="shared" si="37"/>
        <v>1350.4002862412406</v>
      </c>
      <c r="E365">
        <f t="shared" si="38"/>
        <v>7.28</v>
      </c>
      <c r="F365">
        <f t="shared" si="39"/>
        <v>1166641436648531.3</v>
      </c>
      <c r="H365">
        <v>10000</v>
      </c>
      <c r="I365">
        <v>3.65</v>
      </c>
      <c r="J365">
        <f t="shared" si="35"/>
        <v>36500</v>
      </c>
    </row>
    <row r="366" spans="1:10" x14ac:dyDescent="0.15">
      <c r="A366">
        <f t="shared" si="36"/>
        <v>13774082.919660654</v>
      </c>
      <c r="B366">
        <v>365</v>
      </c>
      <c r="C366">
        <f t="shared" si="37"/>
        <v>1377.4082919660655</v>
      </c>
      <c r="E366">
        <f t="shared" si="38"/>
        <v>7.3</v>
      </c>
      <c r="F366">
        <f t="shared" si="39"/>
        <v>1283305580313384.5</v>
      </c>
      <c r="H366">
        <v>10000</v>
      </c>
      <c r="I366">
        <v>3.66</v>
      </c>
      <c r="J366">
        <f t="shared" si="35"/>
        <v>36600</v>
      </c>
    </row>
    <row r="367" spans="1:10" x14ac:dyDescent="0.15">
      <c r="A367">
        <f t="shared" si="36"/>
        <v>14049564.578053867</v>
      </c>
      <c r="B367">
        <v>366</v>
      </c>
      <c r="C367">
        <f t="shared" si="37"/>
        <v>1404.9564578053867</v>
      </c>
      <c r="E367">
        <f t="shared" si="38"/>
        <v>7.32</v>
      </c>
      <c r="F367">
        <f t="shared" si="39"/>
        <v>1411636138344723.3</v>
      </c>
      <c r="H367">
        <v>10000</v>
      </c>
      <c r="I367">
        <v>3.67</v>
      </c>
      <c r="J367">
        <f t="shared" si="35"/>
        <v>36700</v>
      </c>
    </row>
    <row r="368" spans="1:10" x14ac:dyDescent="0.15">
      <c r="A368">
        <f t="shared" si="36"/>
        <v>14330555.869614938</v>
      </c>
      <c r="B368">
        <v>367</v>
      </c>
      <c r="C368">
        <f t="shared" si="37"/>
        <v>1433.0555869614939</v>
      </c>
      <c r="E368">
        <f t="shared" si="38"/>
        <v>7.34</v>
      </c>
      <c r="F368">
        <f t="shared" si="39"/>
        <v>1552799752179195.5</v>
      </c>
      <c r="H368">
        <v>10000</v>
      </c>
      <c r="I368">
        <v>3.68</v>
      </c>
      <c r="J368">
        <f t="shared" si="35"/>
        <v>36800</v>
      </c>
    </row>
    <row r="369" spans="1:10" x14ac:dyDescent="0.15">
      <c r="A369">
        <f t="shared" si="36"/>
        <v>14617166.987007242</v>
      </c>
      <c r="B369">
        <v>368</v>
      </c>
      <c r="C369">
        <f t="shared" si="37"/>
        <v>1461.7166987007242</v>
      </c>
      <c r="E369">
        <f t="shared" si="38"/>
        <v>7.36</v>
      </c>
      <c r="F369">
        <f t="shared" si="39"/>
        <v>1708079727397115</v>
      </c>
      <c r="H369">
        <v>10000</v>
      </c>
      <c r="I369">
        <v>3.69</v>
      </c>
      <c r="J369">
        <f t="shared" ref="J369:J387" si="40">H369*I369</f>
        <v>36900</v>
      </c>
    </row>
    <row r="370" spans="1:10" x14ac:dyDescent="0.15">
      <c r="A370">
        <f t="shared" si="36"/>
        <v>14909510.326747386</v>
      </c>
      <c r="B370">
        <v>369</v>
      </c>
      <c r="C370">
        <f t="shared" si="37"/>
        <v>1490.9510326747386</v>
      </c>
      <c r="E370">
        <f t="shared" si="38"/>
        <v>7.38</v>
      </c>
      <c r="F370">
        <f t="shared" si="39"/>
        <v>1878887700136826.8</v>
      </c>
      <c r="H370">
        <v>10000</v>
      </c>
      <c r="I370">
        <v>3.7</v>
      </c>
      <c r="J370">
        <f t="shared" si="40"/>
        <v>37000</v>
      </c>
    </row>
    <row r="371" spans="1:10" x14ac:dyDescent="0.15">
      <c r="A371">
        <f t="shared" si="36"/>
        <v>15207700.533282336</v>
      </c>
      <c r="B371">
        <v>370</v>
      </c>
      <c r="C371">
        <f t="shared" si="37"/>
        <v>1520.7700533282336</v>
      </c>
      <c r="E371">
        <f t="shared" si="38"/>
        <v>7.4</v>
      </c>
      <c r="F371">
        <f t="shared" si="39"/>
        <v>2066776470150509.5</v>
      </c>
      <c r="H371">
        <v>10000</v>
      </c>
      <c r="I371">
        <v>3.71</v>
      </c>
      <c r="J371">
        <f t="shared" si="40"/>
        <v>37100</v>
      </c>
    </row>
    <row r="372" spans="1:10" x14ac:dyDescent="0.15">
      <c r="A372">
        <f t="shared" si="36"/>
        <v>15511854.54394798</v>
      </c>
      <c r="B372">
        <v>371</v>
      </c>
      <c r="C372">
        <f t="shared" si="37"/>
        <v>1551.1854543947979</v>
      </c>
      <c r="E372">
        <f t="shared" si="38"/>
        <v>7.42</v>
      </c>
      <c r="F372">
        <f t="shared" si="39"/>
        <v>2273454117165560.5</v>
      </c>
      <c r="H372">
        <v>10000</v>
      </c>
      <c r="I372">
        <v>3.72</v>
      </c>
      <c r="J372">
        <f t="shared" si="40"/>
        <v>37200</v>
      </c>
    </row>
    <row r="373" spans="1:10" x14ac:dyDescent="0.15">
      <c r="A373">
        <f t="shared" si="36"/>
        <v>15822091.634826943</v>
      </c>
      <c r="B373">
        <v>372</v>
      </c>
      <c r="C373">
        <f t="shared" si="37"/>
        <v>1582.2091634826943</v>
      </c>
      <c r="E373">
        <f t="shared" si="38"/>
        <v>7.44</v>
      </c>
      <c r="F373">
        <f t="shared" si="39"/>
        <v>2500799528882117</v>
      </c>
      <c r="H373">
        <v>10000</v>
      </c>
      <c r="I373">
        <v>3.73</v>
      </c>
      <c r="J373">
        <f t="shared" si="40"/>
        <v>37300</v>
      </c>
    </row>
    <row r="374" spans="1:10" x14ac:dyDescent="0.15">
      <c r="A374">
        <f t="shared" si="36"/>
        <v>16138533.467523478</v>
      </c>
      <c r="B374">
        <v>373</v>
      </c>
      <c r="C374">
        <f t="shared" si="37"/>
        <v>1613.8533467523478</v>
      </c>
      <c r="E374">
        <f t="shared" si="38"/>
        <v>7.46</v>
      </c>
      <c r="F374">
        <f t="shared" si="39"/>
        <v>2750879481770328.5</v>
      </c>
      <c r="H374">
        <v>10000</v>
      </c>
      <c r="I374">
        <v>3.74</v>
      </c>
      <c r="J374">
        <f t="shared" si="40"/>
        <v>37400</v>
      </c>
    </row>
    <row r="375" spans="1:10" x14ac:dyDescent="0.15">
      <c r="A375">
        <f t="shared" si="36"/>
        <v>16461304.136873951</v>
      </c>
      <c r="B375">
        <v>374</v>
      </c>
      <c r="C375">
        <f t="shared" si="37"/>
        <v>1646.130413687395</v>
      </c>
      <c r="E375">
        <f t="shared" si="38"/>
        <v>7.48</v>
      </c>
      <c r="F375">
        <f t="shared" si="39"/>
        <v>3025967429947362</v>
      </c>
      <c r="H375">
        <v>10000</v>
      </c>
      <c r="I375">
        <v>3.75</v>
      </c>
      <c r="J375">
        <f t="shared" si="40"/>
        <v>37500</v>
      </c>
    </row>
    <row r="376" spans="1:10" x14ac:dyDescent="0.15">
      <c r="A376">
        <f t="shared" si="36"/>
        <v>16790530.219611425</v>
      </c>
      <c r="B376">
        <v>375</v>
      </c>
      <c r="C376">
        <f t="shared" si="37"/>
        <v>1679.0530219611423</v>
      </c>
      <c r="E376">
        <f t="shared" si="38"/>
        <v>7.5</v>
      </c>
      <c r="F376">
        <f t="shared" si="39"/>
        <v>3328564172942098.5</v>
      </c>
      <c r="H376">
        <v>10000</v>
      </c>
      <c r="I376">
        <v>3.76</v>
      </c>
      <c r="J376">
        <f t="shared" si="40"/>
        <v>37600</v>
      </c>
    </row>
    <row r="377" spans="1:10" x14ac:dyDescent="0.15">
      <c r="A377">
        <f t="shared" si="36"/>
        <v>17126340.824003655</v>
      </c>
      <c r="B377">
        <v>376</v>
      </c>
      <c r="C377">
        <f t="shared" si="37"/>
        <v>1712.6340824003655</v>
      </c>
      <c r="E377">
        <f t="shared" si="38"/>
        <v>7.5200000000000005</v>
      </c>
      <c r="F377">
        <f t="shared" si="39"/>
        <v>3661420590236307.5</v>
      </c>
      <c r="H377">
        <v>10000</v>
      </c>
      <c r="I377">
        <v>3.77</v>
      </c>
      <c r="J377">
        <f t="shared" si="40"/>
        <v>37700</v>
      </c>
    </row>
    <row r="378" spans="1:10" x14ac:dyDescent="0.15">
      <c r="A378">
        <f t="shared" si="36"/>
        <v>17468867.64048373</v>
      </c>
      <c r="B378">
        <v>377</v>
      </c>
      <c r="C378">
        <f t="shared" si="37"/>
        <v>1746.8867640483729</v>
      </c>
      <c r="E378">
        <f t="shared" si="38"/>
        <v>7.54</v>
      </c>
      <c r="F378">
        <f t="shared" si="39"/>
        <v>4027562649259939.5</v>
      </c>
      <c r="H378">
        <v>10000</v>
      </c>
      <c r="I378">
        <v>3.78</v>
      </c>
      <c r="J378">
        <f t="shared" si="40"/>
        <v>37800</v>
      </c>
    </row>
    <row r="379" spans="1:10" x14ac:dyDescent="0.15">
      <c r="A379">
        <f t="shared" si="36"/>
        <v>17818244.993293405</v>
      </c>
      <c r="B379">
        <v>378</v>
      </c>
      <c r="C379">
        <f t="shared" si="37"/>
        <v>1781.8244993293404</v>
      </c>
      <c r="E379">
        <f t="shared" si="38"/>
        <v>7.5600000000000005</v>
      </c>
      <c r="F379">
        <f t="shared" si="39"/>
        <v>4430318914185933.5</v>
      </c>
      <c r="H379">
        <v>10000</v>
      </c>
      <c r="I379">
        <v>3.79</v>
      </c>
      <c r="J379">
        <f t="shared" si="40"/>
        <v>37900</v>
      </c>
    </row>
    <row r="380" spans="1:10" x14ac:dyDescent="0.15">
      <c r="A380">
        <f t="shared" si="36"/>
        <v>18174609.89315927</v>
      </c>
      <c r="B380">
        <v>379</v>
      </c>
      <c r="C380">
        <f t="shared" si="37"/>
        <v>1817.460989315927</v>
      </c>
      <c r="E380">
        <f t="shared" si="38"/>
        <v>7.58</v>
      </c>
      <c r="F380">
        <f t="shared" si="39"/>
        <v>4873350805604528</v>
      </c>
      <c r="H380">
        <v>10000</v>
      </c>
      <c r="I380">
        <v>3.8</v>
      </c>
      <c r="J380">
        <f t="shared" si="40"/>
        <v>38000</v>
      </c>
    </row>
    <row r="381" spans="1:10" x14ac:dyDescent="0.15">
      <c r="A381">
        <f t="shared" si="36"/>
        <v>18538102.091022458</v>
      </c>
      <c r="B381">
        <v>380</v>
      </c>
      <c r="C381">
        <f t="shared" si="37"/>
        <v>1853.8102091022458</v>
      </c>
      <c r="E381">
        <f t="shared" si="38"/>
        <v>7.6000000000000005</v>
      </c>
      <c r="F381">
        <f t="shared" si="39"/>
        <v>5360685886164979</v>
      </c>
      <c r="H381">
        <v>10000</v>
      </c>
      <c r="I381">
        <v>3.81</v>
      </c>
      <c r="J381">
        <f t="shared" si="40"/>
        <v>38100</v>
      </c>
    </row>
    <row r="382" spans="1:10" x14ac:dyDescent="0.15">
      <c r="A382">
        <f t="shared" si="36"/>
        <v>18908864.132842906</v>
      </c>
      <c r="B382">
        <v>381</v>
      </c>
      <c r="C382">
        <f t="shared" si="37"/>
        <v>1890.8864132842907</v>
      </c>
      <c r="E382">
        <f t="shared" si="38"/>
        <v>7.62</v>
      </c>
      <c r="F382">
        <f t="shared" si="39"/>
        <v>5896754474781479</v>
      </c>
      <c r="H382">
        <v>10000</v>
      </c>
      <c r="I382">
        <v>3.82</v>
      </c>
      <c r="J382">
        <f t="shared" si="40"/>
        <v>38200</v>
      </c>
    </row>
    <row r="383" spans="1:10" x14ac:dyDescent="0.15">
      <c r="A383">
        <f t="shared" si="36"/>
        <v>19287041.415499765</v>
      </c>
      <c r="B383">
        <v>382</v>
      </c>
      <c r="C383">
        <f t="shared" si="37"/>
        <v>1928.7041415499766</v>
      </c>
      <c r="E383">
        <f t="shared" si="38"/>
        <v>7.6400000000000006</v>
      </c>
      <c r="F383">
        <f t="shared" si="39"/>
        <v>6486429922259628</v>
      </c>
      <c r="H383">
        <v>10000</v>
      </c>
      <c r="I383">
        <v>3.83</v>
      </c>
      <c r="J383">
        <f t="shared" si="40"/>
        <v>38300</v>
      </c>
    </row>
    <row r="384" spans="1:10" x14ac:dyDescent="0.15">
      <c r="A384">
        <f t="shared" si="36"/>
        <v>19672782.243809756</v>
      </c>
      <c r="B384">
        <v>383</v>
      </c>
      <c r="C384">
        <f t="shared" si="37"/>
        <v>1967.2782243809756</v>
      </c>
      <c r="E384">
        <f t="shared" si="38"/>
        <v>7.66</v>
      </c>
      <c r="F384">
        <f t="shared" si="39"/>
        <v>7135072914485590</v>
      </c>
      <c r="H384">
        <v>10000</v>
      </c>
      <c r="I384">
        <v>3.84</v>
      </c>
      <c r="J384">
        <f t="shared" si="40"/>
        <v>38400</v>
      </c>
    </row>
    <row r="385" spans="1:10" x14ac:dyDescent="0.15">
      <c r="A385">
        <f t="shared" si="36"/>
        <v>20066237.888685957</v>
      </c>
      <c r="B385">
        <v>384</v>
      </c>
      <c r="C385">
        <f t="shared" si="37"/>
        <v>2006.6237888685955</v>
      </c>
      <c r="E385">
        <f t="shared" si="38"/>
        <v>7.68</v>
      </c>
      <c r="F385">
        <f t="shared" si="39"/>
        <v>7848580205934149</v>
      </c>
      <c r="H385">
        <v>10000</v>
      </c>
      <c r="I385">
        <v>3.85</v>
      </c>
      <c r="J385">
        <f t="shared" si="40"/>
        <v>38500</v>
      </c>
    </row>
    <row r="386" spans="1:10" x14ac:dyDescent="0.15">
      <c r="A386">
        <f t="shared" si="36"/>
        <v>20467562.646459673</v>
      </c>
      <c r="B386">
        <v>385</v>
      </c>
      <c r="C386">
        <f t="shared" si="37"/>
        <v>2046.7562646459673</v>
      </c>
      <c r="E386">
        <f t="shared" si="38"/>
        <v>7.7</v>
      </c>
      <c r="F386">
        <f t="shared" si="39"/>
        <v>8633438226527565</v>
      </c>
      <c r="H386">
        <v>10000</v>
      </c>
      <c r="I386">
        <v>3.86</v>
      </c>
      <c r="J386">
        <f t="shared" si="40"/>
        <v>38600</v>
      </c>
    </row>
    <row r="387" spans="1:10" x14ac:dyDescent="0.15">
      <c r="A387">
        <f>10000*C387</f>
        <v>20876913.899388868</v>
      </c>
      <c r="B387">
        <v>386</v>
      </c>
      <c r="C387">
        <f t="shared" ref="C387" si="41">(1+0.02)^B387</f>
        <v>2087.6913899388869</v>
      </c>
      <c r="E387">
        <f t="shared" ref="E387" si="42">B387*0.02</f>
        <v>7.72</v>
      </c>
      <c r="F387">
        <f t="shared" si="39"/>
        <v>9496782049180322</v>
      </c>
      <c r="H387">
        <v>10000</v>
      </c>
      <c r="I387">
        <v>3.87</v>
      </c>
      <c r="J387">
        <f t="shared" si="40"/>
        <v>38700</v>
      </c>
    </row>
  </sheetData>
  <customSheetViews>
    <customSheetView guid="{D32DDA5F-3CB1-453E-AFB5-077E8E2B0FFC}">
      <selection activeCell="D41" sqref="D41"/>
      <pageMargins left="0.7" right="0.7" top="0.75" bottom="0.75" header="0.3" footer="0.3"/>
      <pageSetup paperSize="9" orientation="portrait" horizontalDpi="200" verticalDpi="200" r:id="rId1"/>
    </customSheetView>
    <customSheetView guid="{F785157E-3338-49D1-8F88-C6A5BE082032}">
      <selection activeCell="D41" sqref="D41"/>
      <pageMargins left="0.7" right="0.7" top="0.75" bottom="0.75" header="0.3" footer="0.3"/>
      <pageSetup paperSize="9" orientation="portrait" horizontalDpi="200" verticalDpi="200" r:id="rId2"/>
    </customSheetView>
    <customSheetView guid="{7CC382BC-6A8A-482F-BDE4-3F41D2AA452E}">
      <selection activeCell="D41" sqref="D41"/>
      <pageMargins left="0.7" right="0.7" top="0.75" bottom="0.75" header="0.3" footer="0.3"/>
      <pageSetup paperSize="9" orientation="portrait" horizontalDpi="200" verticalDpi="200" r:id="rId3"/>
    </customSheetView>
  </customSheetViews>
  <phoneticPr fontId="1" type="noConversion"/>
  <pageMargins left="0.7" right="0.7" top="0.75" bottom="0.75" header="0.3" footer="0.3"/>
  <pageSetup paperSize="9"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41"/>
  <sheetViews>
    <sheetView workbookViewId="0">
      <selection activeCell="A33" sqref="A33"/>
    </sheetView>
  </sheetViews>
  <sheetFormatPr defaultColWidth="8.75" defaultRowHeight="15" x14ac:dyDescent="0.15"/>
  <cols>
    <col min="1" max="1" width="18" style="11" customWidth="1"/>
  </cols>
  <sheetData>
    <row r="1" spans="1:1" x14ac:dyDescent="0.15">
      <c r="A1" s="10" t="s">
        <v>28</v>
      </c>
    </row>
    <row r="2" spans="1:1" x14ac:dyDescent="0.15">
      <c r="A2" s="10" t="s">
        <v>29</v>
      </c>
    </row>
    <row r="3" spans="1:1" x14ac:dyDescent="0.15">
      <c r="A3" s="10" t="s">
        <v>30</v>
      </c>
    </row>
    <row r="4" spans="1:1" x14ac:dyDescent="0.15">
      <c r="A4" s="10" t="s">
        <v>31</v>
      </c>
    </row>
    <row r="5" spans="1:1" x14ac:dyDescent="0.15">
      <c r="A5" s="10" t="s">
        <v>32</v>
      </c>
    </row>
    <row r="6" spans="1:1" x14ac:dyDescent="0.15">
      <c r="A6" s="10" t="s">
        <v>33</v>
      </c>
    </row>
    <row r="7" spans="1:1" x14ac:dyDescent="0.15">
      <c r="A7" s="10" t="s">
        <v>34</v>
      </c>
    </row>
    <row r="8" spans="1:1" x14ac:dyDescent="0.15">
      <c r="A8" s="10" t="s">
        <v>35</v>
      </c>
    </row>
    <row r="9" spans="1:1" x14ac:dyDescent="0.15">
      <c r="A9" s="10" t="s">
        <v>36</v>
      </c>
    </row>
    <row r="10" spans="1:1" x14ac:dyDescent="0.15">
      <c r="A10" s="10" t="s">
        <v>37</v>
      </c>
    </row>
    <row r="11" spans="1:1" x14ac:dyDescent="0.15">
      <c r="A11" s="10" t="s">
        <v>38</v>
      </c>
    </row>
    <row r="12" spans="1:1" x14ac:dyDescent="0.15">
      <c r="A12" s="10" t="s">
        <v>39</v>
      </c>
    </row>
    <row r="13" spans="1:1" x14ac:dyDescent="0.15">
      <c r="A13" s="10" t="s">
        <v>40</v>
      </c>
    </row>
    <row r="14" spans="1:1" x14ac:dyDescent="0.15">
      <c r="A14" s="10" t="s">
        <v>41</v>
      </c>
    </row>
    <row r="15" spans="1:1" x14ac:dyDescent="0.15">
      <c r="A15" s="10" t="s">
        <v>42</v>
      </c>
    </row>
    <row r="16" spans="1:1" x14ac:dyDescent="0.15">
      <c r="A16" s="10" t="s">
        <v>43</v>
      </c>
    </row>
    <row r="17" spans="1:1" x14ac:dyDescent="0.15">
      <c r="A17" s="10" t="s">
        <v>44</v>
      </c>
    </row>
    <row r="18" spans="1:1" x14ac:dyDescent="0.15">
      <c r="A18" s="10" t="s">
        <v>45</v>
      </c>
    </row>
    <row r="19" spans="1:1" x14ac:dyDescent="0.15">
      <c r="A19" s="10" t="s">
        <v>46</v>
      </c>
    </row>
    <row r="20" spans="1:1" x14ac:dyDescent="0.15">
      <c r="A20" s="10" t="s">
        <v>47</v>
      </c>
    </row>
    <row r="21" spans="1:1" x14ac:dyDescent="0.15">
      <c r="A21" s="10" t="s">
        <v>48</v>
      </c>
    </row>
    <row r="22" spans="1:1" x14ac:dyDescent="0.15">
      <c r="A22" s="10" t="s">
        <v>49</v>
      </c>
    </row>
    <row r="23" spans="1:1" x14ac:dyDescent="0.15">
      <c r="A23" s="10" t="s">
        <v>50</v>
      </c>
    </row>
    <row r="24" spans="1:1" x14ac:dyDescent="0.15">
      <c r="A24" s="10" t="s">
        <v>51</v>
      </c>
    </row>
    <row r="25" spans="1:1" x14ac:dyDescent="0.15">
      <c r="A25" s="10" t="s">
        <v>54</v>
      </c>
    </row>
    <row r="26" spans="1:1" x14ac:dyDescent="0.15">
      <c r="A26" s="10" t="s">
        <v>55</v>
      </c>
    </row>
    <row r="27" spans="1:1" x14ac:dyDescent="0.15">
      <c r="A27" s="10" t="s">
        <v>56</v>
      </c>
    </row>
    <row r="28" spans="1:1" x14ac:dyDescent="0.15">
      <c r="A28" s="10" t="s">
        <v>57</v>
      </c>
    </row>
    <row r="29" spans="1:1" x14ac:dyDescent="0.15">
      <c r="A29" s="10" t="s">
        <v>58</v>
      </c>
    </row>
    <row r="30" spans="1:1" x14ac:dyDescent="0.15">
      <c r="A30" s="10" t="s">
        <v>59</v>
      </c>
    </row>
    <row r="31" spans="1:1" x14ac:dyDescent="0.15">
      <c r="A31" s="10"/>
    </row>
    <row r="32" spans="1:1" x14ac:dyDescent="0.15">
      <c r="A32" s="10"/>
    </row>
    <row r="33" spans="1:1" x14ac:dyDescent="0.15">
      <c r="A33" s="10"/>
    </row>
    <row r="34" spans="1:1" x14ac:dyDescent="0.15">
      <c r="A34" s="10"/>
    </row>
    <row r="35" spans="1:1" x14ac:dyDescent="0.15">
      <c r="A35" s="10"/>
    </row>
    <row r="36" spans="1:1" x14ac:dyDescent="0.15">
      <c r="A36" s="10"/>
    </row>
    <row r="37" spans="1:1" x14ac:dyDescent="0.15">
      <c r="A37" s="10"/>
    </row>
    <row r="38" spans="1:1" x14ac:dyDescent="0.15">
      <c r="A38" s="10"/>
    </row>
    <row r="39" spans="1:1" x14ac:dyDescent="0.15">
      <c r="A39" s="10"/>
    </row>
    <row r="40" spans="1:1" x14ac:dyDescent="0.15">
      <c r="A40" s="10"/>
    </row>
    <row r="41" spans="1:1" x14ac:dyDescent="0.15">
      <c r="A41" s="10"/>
    </row>
  </sheetData>
  <customSheetViews>
    <customSheetView guid="{D32DDA5F-3CB1-453E-AFB5-077E8E2B0FFC}">
      <selection activeCell="A33" sqref="A33"/>
      <pageMargins left="0.7" right="0.7" top="0.75" bottom="0.75" header="0.3" footer="0.3"/>
      <pageSetup paperSize="0" orientation="portrait" horizontalDpi="0" verticalDpi="0" copies="0"/>
    </customSheetView>
    <customSheetView guid="{F785157E-3338-49D1-8F88-C6A5BE082032}">
      <selection activeCell="A30" sqref="A30"/>
      <pageMargins left="0.7" right="0.7" top="0.75" bottom="0.75" header="0.3" footer="0.3"/>
      <pageSetup paperSize="0" orientation="portrait" horizontalDpi="0" verticalDpi="0" copies="0"/>
    </customSheetView>
    <customSheetView guid="{7CC382BC-6A8A-482F-BDE4-3F41D2AA452E}">
      <selection activeCell="A30" sqref="A30"/>
      <pageMargins left="0.7" right="0.7" top="0.75" bottom="0.75" header="0.3" footer="0.3"/>
      <pageSetup paperSize="0" orientation="portrait" horizontalDpi="0" verticalDpi="0" copies="0"/>
    </customSheetView>
  </customSheetViews>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Q&amp;A</vt:lpstr>
      <vt:lpstr>WBS</vt:lpstr>
      <vt:lpstr>Sheet3</vt:lpstr>
      <vt:lpstr>Sheet1</vt:lpstr>
      <vt:lpstr>Adams</vt:lpstr>
      <vt:lpstr>ANSYS</vt:lpstr>
      <vt:lpstr>C_</vt:lpstr>
      <vt:lpstr>EXCEL</vt:lpstr>
      <vt:lpstr>FEMM</vt:lpstr>
      <vt:lpstr>FLUX</vt:lpstr>
      <vt:lpstr>GIT</vt:lpstr>
      <vt:lpstr>LaTex</vt:lpstr>
      <vt:lpstr>MATLAB</vt:lpstr>
      <vt:lpstr>MFC</vt:lpstr>
      <vt:lpstr>openCASCADE</vt:lpstr>
      <vt:lpstr>OPENMP</vt:lpstr>
      <vt:lpstr>Qt</vt:lpstr>
      <vt:lpstr>Solidworks</vt:lpstr>
      <vt:lpstr>TLM</vt:lpstr>
      <vt:lpstr>VC</vt:lpstr>
      <vt:lpstr>并行计算</vt:lpstr>
      <vt:lpstr>泊松方程</vt:lpstr>
      <vt:lpstr>电磁场</vt:lpstr>
      <vt:lpstr>电磁脉冲</vt:lpstr>
      <vt:lpstr>方法论</vt:lpstr>
      <vt:lpstr>仿真</vt:lpstr>
      <vt:lpstr>软件开发</vt:lpstr>
      <vt:lpstr>数学</vt:lpstr>
      <vt:lpstr>数值算法</vt:lpstr>
      <vt:lpstr>文章</vt:lpstr>
      <vt:lpstr>想法</vt:lpstr>
      <vt:lpstr>形函数</vt:lpstr>
      <vt:lpstr>有限元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POOFEE</dc:creator>
  <cp:lastModifiedBy>USER-</cp:lastModifiedBy>
  <cp:lastPrinted>2016-10-24T03:19:57Z</cp:lastPrinted>
  <dcterms:created xsi:type="dcterms:W3CDTF">2006-09-13T11:21:51Z</dcterms:created>
  <dcterms:modified xsi:type="dcterms:W3CDTF">2016-12-07T00:55:28Z</dcterms:modified>
</cp:coreProperties>
</file>