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222827D3-0025-4A4A-B052-7D2D93F40763}" xr6:coauthVersionLast="47" xr6:coauthVersionMax="47" xr10:uidLastSave="{00000000-0000-0000-0000-000000000000}"/>
  <bookViews>
    <workbookView xWindow="5520" yWindow="1716" windowWidth="17280" windowHeight="8964" xr2:uid="{00000000-000D-0000-FFFF-FFFF00000000}"/>
  </bookViews>
  <sheets>
    <sheet name="Problem" sheetId="6" r:id="rId1"/>
    <sheet name="Solution" sheetId="5"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0" i="6" l="1"/>
  <c r="D94" i="6"/>
  <c r="C93" i="6"/>
  <c r="D95" i="6"/>
  <c r="D96" i="6"/>
  <c r="C93" i="5"/>
  <c r="C78" i="5"/>
  <c r="C78" i="6"/>
  <c r="F61" i="6"/>
  <c r="F56" i="5"/>
  <c r="E63" i="5"/>
  <c r="F63" i="5" s="1"/>
  <c r="E57" i="6"/>
  <c r="F57" i="6" s="1"/>
  <c r="E58" i="6"/>
  <c r="F58" i="6" s="1"/>
  <c r="E59" i="6"/>
  <c r="F59" i="6" s="1"/>
  <c r="E60" i="6"/>
  <c r="F60" i="6" s="1"/>
  <c r="E61" i="6"/>
  <c r="E62" i="6"/>
  <c r="F62" i="6" s="1"/>
  <c r="E63" i="6"/>
  <c r="F63" i="6" s="1"/>
  <c r="E56" i="6"/>
  <c r="F56" i="6" s="1"/>
  <c r="E56" i="5"/>
  <c r="E50" i="5"/>
  <c r="D50" i="6"/>
  <c r="E50" i="6"/>
  <c r="C50" i="6"/>
  <c r="D51" i="6"/>
  <c r="E51" i="6"/>
  <c r="C51" i="6"/>
  <c r="D49" i="6"/>
  <c r="E49" i="6"/>
  <c r="C49" i="6"/>
  <c r="E48" i="6"/>
  <c r="D48" i="6"/>
  <c r="C48" i="6"/>
  <c r="E47" i="6"/>
  <c r="D47" i="6"/>
  <c r="C47" i="6"/>
  <c r="E46" i="6"/>
  <c r="D46" i="6"/>
  <c r="C46" i="6"/>
  <c r="F26" i="6"/>
  <c r="F28" i="6"/>
  <c r="G28" i="6" s="1"/>
  <c r="E26" i="6"/>
  <c r="E27" i="6"/>
  <c r="F27" i="6" s="1"/>
  <c r="E28" i="6"/>
  <c r="E29" i="6"/>
  <c r="F29" i="6" s="1"/>
  <c r="G29" i="6" s="1"/>
  <c r="E30" i="6"/>
  <c r="F30" i="6" s="1"/>
  <c r="G30" i="6" s="1"/>
  <c r="E31" i="6"/>
  <c r="E25" i="6"/>
  <c r="F25" i="6" s="1"/>
  <c r="E15" i="6"/>
  <c r="E16" i="6"/>
  <c r="E17" i="6"/>
  <c r="E18" i="6"/>
  <c r="E19" i="6"/>
  <c r="E20" i="6"/>
  <c r="E14" i="6"/>
  <c r="D15" i="6"/>
  <c r="D16" i="6"/>
  <c r="D17" i="6"/>
  <c r="D18" i="6"/>
  <c r="D19" i="6"/>
  <c r="D20" i="6"/>
  <c r="D14" i="6"/>
  <c r="D9" i="6"/>
  <c r="D6" i="6"/>
  <c r="C108" i="5"/>
  <c r="F57" i="5"/>
  <c r="E57" i="5"/>
  <c r="E58" i="5"/>
  <c r="F58" i="5" s="1"/>
  <c r="E59" i="5"/>
  <c r="F59" i="5" s="1"/>
  <c r="E60" i="5"/>
  <c r="F60" i="5" s="1"/>
  <c r="E61" i="5"/>
  <c r="F61" i="5" s="1"/>
  <c r="E62" i="5"/>
  <c r="F62" i="5" s="1"/>
  <c r="D50" i="5"/>
  <c r="C50" i="5"/>
  <c r="D51" i="5"/>
  <c r="E51" i="5"/>
  <c r="C51" i="5"/>
  <c r="D47" i="5"/>
  <c r="E47" i="5"/>
  <c r="C47" i="5"/>
  <c r="D48" i="5"/>
  <c r="E48" i="5"/>
  <c r="C48" i="5"/>
  <c r="D49" i="5"/>
  <c r="E49" i="5"/>
  <c r="C49" i="5"/>
  <c r="D46" i="5"/>
  <c r="E46" i="5"/>
  <c r="C46" i="5"/>
  <c r="G31" i="6" l="1"/>
  <c r="G26" i="6"/>
  <c r="F31" i="6"/>
  <c r="G27" i="6"/>
  <c r="G25" i="6"/>
  <c r="E26" i="5"/>
  <c r="F26" i="5" s="1"/>
  <c r="G26" i="5" s="1"/>
  <c r="E27" i="5"/>
  <c r="F27" i="5" s="1"/>
  <c r="G27" i="5" s="1"/>
  <c r="E28" i="5"/>
  <c r="F28" i="5" s="1"/>
  <c r="G28" i="5" s="1"/>
  <c r="E29" i="5"/>
  <c r="F29" i="5" s="1"/>
  <c r="G29" i="5" s="1"/>
  <c r="E30" i="5"/>
  <c r="F30" i="5" s="1"/>
  <c r="G30" i="5" s="1"/>
  <c r="E31" i="5"/>
  <c r="F31" i="5" s="1"/>
  <c r="G31" i="5" s="1"/>
  <c r="E25" i="5"/>
  <c r="F25" i="5" s="1"/>
  <c r="G25" i="5" s="1"/>
  <c r="E15" i="5" l="1"/>
  <c r="E16" i="5"/>
  <c r="E17" i="5"/>
  <c r="E18" i="5"/>
  <c r="E19" i="5"/>
  <c r="E20" i="5"/>
  <c r="E14" i="5"/>
  <c r="D15" i="5"/>
  <c r="D16" i="5"/>
  <c r="D17" i="5"/>
  <c r="D18" i="5"/>
  <c r="D19" i="5"/>
  <c r="D20" i="5"/>
  <c r="D14" i="5"/>
  <c r="D9" i="5"/>
  <c r="D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Rafiul Haq</author>
  </authors>
  <commentList>
    <comment ref="D6" authorId="0" shapeId="0" xr:uid="{ABE11586-BA38-4833-9DB3-BF13879D0099}">
      <text>
        <r>
          <rPr>
            <b/>
            <sz val="9"/>
            <color indexed="81"/>
            <rFont val="Tahoma"/>
            <charset val="1"/>
          </rPr>
          <t>=B6+C6
Or
=SUM(B6:C6)</t>
        </r>
      </text>
    </comment>
    <comment ref="D9" authorId="0" shapeId="0" xr:uid="{29A8B591-D5C9-47CA-9459-AA13AAED4858}">
      <text>
        <r>
          <rPr>
            <b/>
            <sz val="9"/>
            <color indexed="81"/>
            <rFont val="Tahoma"/>
            <charset val="1"/>
          </rPr>
          <t>=(B9+C9)/2
Or
=AVERAGE(B9:C9)</t>
        </r>
      </text>
    </comment>
    <comment ref="E24" authorId="0" shapeId="0" xr:uid="{6FB583AA-AC53-4697-86DF-06885D9E7CA2}">
      <text>
        <r>
          <rPr>
            <sz val="9"/>
            <color indexed="81"/>
            <rFont val="Tahoma"/>
            <charset val="1"/>
          </rPr>
          <t xml:space="preserve">Price*Unit
</t>
        </r>
      </text>
    </comment>
    <comment ref="F24" authorId="0" shapeId="0" xr:uid="{6FF6037F-4ECD-4D2F-8CA4-D4384D1E98BB}">
      <text>
        <r>
          <rPr>
            <b/>
            <sz val="9"/>
            <color indexed="81"/>
            <rFont val="Tahoma"/>
            <charset val="1"/>
          </rPr>
          <t>Amount*$B$34</t>
        </r>
      </text>
    </comment>
    <comment ref="G24" authorId="0" shapeId="0" xr:uid="{6D1A8FA9-250D-4A63-91DE-01D62461BE7C}">
      <text>
        <r>
          <rPr>
            <b/>
            <sz val="9"/>
            <color indexed="81"/>
            <rFont val="Tahoma"/>
            <charset val="1"/>
          </rPr>
          <t>Amount-Discount</t>
        </r>
      </text>
    </comment>
    <comment ref="F55" authorId="0" shapeId="0" xr:uid="{26ADDB98-807C-4B44-8AB7-C68B458E09FB}">
      <text>
        <r>
          <rPr>
            <b/>
            <sz val="9"/>
            <color indexed="81"/>
            <rFont val="Tahoma"/>
            <charset val="1"/>
          </rPr>
          <t>Result*1
Convert Boolean Value</t>
        </r>
      </text>
    </comment>
    <comment ref="C108" authorId="0" shapeId="0" xr:uid="{6A528CFB-62E0-474D-9C90-084D6339F393}">
      <text>
        <r>
          <rPr>
            <b/>
            <sz val="9"/>
            <color indexed="81"/>
            <rFont val="Tahoma"/>
            <charset val="1"/>
          </rPr>
          <t>Apply Data Validation</t>
        </r>
      </text>
    </comment>
    <comment ref="C109" authorId="0" shapeId="0" xr:uid="{D0B8BC3C-A6DD-46E9-AC59-189C9E1A8FAA}">
      <text>
        <r>
          <rPr>
            <b/>
            <sz val="9"/>
            <color indexed="81"/>
            <rFont val="Tahoma"/>
            <charset val="1"/>
          </rPr>
          <t>Apply Data Validation</t>
        </r>
      </text>
    </comment>
  </commentList>
</comments>
</file>

<file path=xl/sharedStrings.xml><?xml version="1.0" encoding="utf-8"?>
<sst xmlns="http://schemas.openxmlformats.org/spreadsheetml/2006/main" count="221" uniqueCount="60">
  <si>
    <t>Exercise 01: Calculate Sum and Average</t>
  </si>
  <si>
    <t>Value 01</t>
  </si>
  <si>
    <t>Value 02</t>
  </si>
  <si>
    <t>Sum</t>
  </si>
  <si>
    <t>Average</t>
  </si>
  <si>
    <t>Exercise 02: Use of Fill Handle</t>
  </si>
  <si>
    <t>Item</t>
  </si>
  <si>
    <t>Pencil</t>
  </si>
  <si>
    <t>Marker</t>
  </si>
  <si>
    <t>Eraser</t>
  </si>
  <si>
    <t>Gel Pen</t>
  </si>
  <si>
    <t>Calculator</t>
  </si>
  <si>
    <t>Highlighter</t>
  </si>
  <si>
    <t>Stapler</t>
  </si>
  <si>
    <t>Price</t>
  </si>
  <si>
    <t>Unit</t>
  </si>
  <si>
    <t>Amount</t>
  </si>
  <si>
    <t>Discount</t>
  </si>
  <si>
    <t>Net Amount</t>
  </si>
  <si>
    <t>Exercise 03: Application of Absolute Cell Reference</t>
  </si>
  <si>
    <t>Student</t>
  </si>
  <si>
    <t>English</t>
  </si>
  <si>
    <t>Physics</t>
  </si>
  <si>
    <t>Chemistry</t>
  </si>
  <si>
    <t>Mary Elizabeth Smith</t>
  </si>
  <si>
    <t>Ross James Geller</t>
  </si>
  <si>
    <t>Natasha Yvone Romanoff</t>
  </si>
  <si>
    <t>William Jackson Harper</t>
  </si>
  <si>
    <t>Marco Van Basten</t>
  </si>
  <si>
    <t>Diego Garcia Lopez</t>
  </si>
  <si>
    <t>Maximum</t>
  </si>
  <si>
    <t>Minimum</t>
  </si>
  <si>
    <t>Standard Deviation</t>
  </si>
  <si>
    <t>Variance</t>
  </si>
  <si>
    <t>Exercise 04: Calculate Max, Min, St. dev, and Var Using Functions</t>
  </si>
  <si>
    <r>
      <t xml:space="preserve">Maximum </t>
    </r>
    <r>
      <rPr>
        <b/>
        <sz val="12"/>
        <color rgb="FFFF0000"/>
        <rFont val="Calibri"/>
        <family val="2"/>
        <scheme val="minor"/>
      </rPr>
      <t>(Using LARGE)</t>
    </r>
  </si>
  <si>
    <r>
      <t>Minimum</t>
    </r>
    <r>
      <rPr>
        <b/>
        <sz val="12"/>
        <color theme="1"/>
        <rFont val="Calibri"/>
        <family val="2"/>
        <scheme val="minor"/>
      </rPr>
      <t xml:space="preserve"> </t>
    </r>
    <r>
      <rPr>
        <b/>
        <sz val="12"/>
        <color rgb="FFFF0000"/>
        <rFont val="Calibri"/>
        <family val="2"/>
        <scheme val="minor"/>
      </rPr>
      <t>(Using SMALL)</t>
    </r>
  </si>
  <si>
    <t>Exercise 05: Create a Truth Table</t>
  </si>
  <si>
    <t>Statement A</t>
  </si>
  <si>
    <t>Statement B</t>
  </si>
  <si>
    <t>Statement C</t>
  </si>
  <si>
    <t>Result</t>
  </si>
  <si>
    <t>In Digit</t>
  </si>
  <si>
    <t>Score</t>
  </si>
  <si>
    <t>Subject</t>
  </si>
  <si>
    <t>Exercise 06: Lookup Values Using VLOOKUP</t>
  </si>
  <si>
    <t>Exercise 07: Lookup Values Using INDEX MATCH</t>
  </si>
  <si>
    <t>Exercise 08: Lookup Values Implementing Dropdown List</t>
  </si>
  <si>
    <t>Exercise 09: Create a Pie Chart</t>
  </si>
  <si>
    <t>Category</t>
  </si>
  <si>
    <t>Food</t>
  </si>
  <si>
    <t>Transportation</t>
  </si>
  <si>
    <t>Hotel Bill</t>
  </si>
  <si>
    <t>Amusement</t>
  </si>
  <si>
    <t>Shopping</t>
  </si>
  <si>
    <t>Excel Exercises for Students with Answers</t>
  </si>
  <si>
    <t>Exercise 10: Print Excel File</t>
  </si>
  <si>
    <t>Index</t>
  </si>
  <si>
    <t>Match Col</t>
  </si>
  <si>
    <t>Match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</si>
</sst>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0.00_);[Red]\(&quot;$&quot;#,##0.00\)"/>
  </numFmts>
  <fonts count="1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4"/>
      <color theme="1"/>
      <name val="Calibri"/>
      <family val="2"/>
      <scheme val="minor"/>
    </font>
    <font>
      <b/>
      <sz val="16"/>
      <color theme="3"/>
      <name val="Calibri"/>
      <family val="2"/>
      <scheme val="minor"/>
    </font>
    <font>
      <b/>
      <sz val="12"/>
      <color theme="1"/>
      <name val="Calibri"/>
      <family val="2"/>
      <scheme val="minor"/>
    </font>
    <font>
      <b/>
      <sz val="12"/>
      <color rgb="FFFF0000"/>
      <name val="Calibri"/>
      <family val="2"/>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rgb="FFCCECFF"/>
        <bgColor indexed="64"/>
      </patternFill>
    </fill>
    <fill>
      <patternFill patternType="solid">
        <fgColor rgb="FFECFFCC"/>
        <bgColor indexed="64"/>
      </patternFill>
    </fill>
    <fill>
      <patternFill patternType="solid">
        <fgColor rgb="FFFFCCEC"/>
        <bgColor indexed="64"/>
      </patternFill>
    </fill>
    <fill>
      <patternFill patternType="solid">
        <fgColor rgb="FFD9D9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s>
  <cellStyleXfs count="2">
    <xf numFmtId="0" fontId="0" fillId="0" borderId="0"/>
    <xf numFmtId="0" fontId="5" fillId="0" borderId="2" applyNumberFormat="0" applyFill="0" applyAlignment="0" applyProtection="0"/>
  </cellStyleXfs>
  <cellXfs count="18">
    <xf numFmtId="0" fontId="0" fillId="0" borderId="0" xfId="0"/>
    <xf numFmtId="0" fontId="3" fillId="0" borderId="0" xfId="0" applyFont="1" applyAlignment="1">
      <alignment vertical="center"/>
    </xf>
    <xf numFmtId="14" fontId="3" fillId="0" borderId="0" xfId="0" applyNumberFormat="1" applyFont="1" applyAlignment="1">
      <alignment vertical="center"/>
    </xf>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3" fillId="0" borderId="1" xfId="0" applyFont="1" applyBorder="1" applyAlignment="1">
      <alignment horizontal="center" vertical="center"/>
    </xf>
    <xf numFmtId="0" fontId="6" fillId="0" borderId="1" xfId="0" applyFont="1" applyBorder="1" applyAlignment="1">
      <alignment horizontal="center" vertical="center"/>
    </xf>
    <xf numFmtId="0" fontId="2" fillId="0" borderId="1" xfId="0" applyFont="1" applyBorder="1" applyAlignment="1">
      <alignment horizontal="center" vertical="center"/>
    </xf>
    <xf numFmtId="165" fontId="3" fillId="0" borderId="1" xfId="0" applyNumberFormat="1" applyFont="1" applyBorder="1" applyAlignment="1">
      <alignment horizontal="center" vertical="center"/>
    </xf>
    <xf numFmtId="165" fontId="6" fillId="0" borderId="1" xfId="0" applyNumberFormat="1" applyFont="1" applyBorder="1" applyAlignment="1">
      <alignment horizontal="center" vertical="center"/>
    </xf>
    <xf numFmtId="9" fontId="3" fillId="0" borderId="1" xfId="0" applyNumberFormat="1" applyFont="1" applyBorder="1" applyAlignment="1">
      <alignment horizontal="center" vertical="center"/>
    </xf>
    <xf numFmtId="165" fontId="2" fillId="0" borderId="1" xfId="0" applyNumberFormat="1" applyFont="1" applyBorder="1" applyAlignment="1">
      <alignment horizontal="center" vertical="center"/>
    </xf>
    <xf numFmtId="0" fontId="4" fillId="3" borderId="1" xfId="0" applyFont="1" applyFill="1" applyBorder="1" applyAlignment="1">
      <alignment horizontal="center" vertical="center" wrapText="1"/>
    </xf>
    <xf numFmtId="164" fontId="3" fillId="0" borderId="1" xfId="0" applyNumberFormat="1" applyFont="1" applyBorder="1" applyAlignment="1">
      <alignment horizontal="center" vertical="center"/>
    </xf>
    <xf numFmtId="0" fontId="1" fillId="0" borderId="0" xfId="0" applyFont="1" applyAlignment="1">
      <alignment vertical="center"/>
    </xf>
    <xf numFmtId="0" fontId="1" fillId="0" borderId="1" xfId="0" applyFont="1" applyBorder="1" applyAlignment="1">
      <alignment horizontal="center" vertical="center"/>
    </xf>
    <xf numFmtId="0" fontId="5" fillId="5" borderId="2" xfId="1" applyFill="1" applyAlignment="1">
      <alignment horizontal="center" vertical="center"/>
    </xf>
  </cellXfs>
  <cellStyles count="2">
    <cellStyle name="Heading 2" xfId="1" builtinId="17" customBuiltin="1"/>
    <cellStyle name="Normal" xfId="0" builtinId="0"/>
  </cellStyles>
  <dxfs count="0"/>
  <tableStyles count="0" defaultTableStyle="TableStyleMedium2" defaultPivotStyle="PivotStyleLight16"/>
  <colors>
    <mruColors>
      <color rgb="FFD9D9FF"/>
      <color rgb="FFE1F4FF"/>
      <color rgb="FFECFFCC"/>
      <color rgb="FF9999FF"/>
      <color rgb="FFC1C1FF"/>
      <color rgb="FFFFCCEC"/>
      <color rgb="FFFFBA8F"/>
      <color rgb="FFFFDFCC"/>
      <color rgb="FF71B8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Problem!$C$114</c:f>
              <c:strCache>
                <c:ptCount val="1"/>
                <c:pt idx="0">
                  <c:v>Amount</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36FF-4958-969C-42CBB8F9E1FE}"/>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1BED-41F6-8350-95F5AFE068E7}"/>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1BED-41F6-8350-95F5AFE068E7}"/>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1BED-41F6-8350-95F5AFE068E7}"/>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1BED-41F6-8350-95F5AFE068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Problem!$B$115:$B$119</c:f>
              <c:strCache>
                <c:ptCount val="5"/>
                <c:pt idx="0">
                  <c:v>Food</c:v>
                </c:pt>
                <c:pt idx="1">
                  <c:v>Transportation</c:v>
                </c:pt>
                <c:pt idx="2">
                  <c:v>Hotel Bill</c:v>
                </c:pt>
                <c:pt idx="3">
                  <c:v>Amusement</c:v>
                </c:pt>
                <c:pt idx="4">
                  <c:v>Shopping</c:v>
                </c:pt>
              </c:strCache>
            </c:strRef>
          </c:cat>
          <c:val>
            <c:numRef>
              <c:f>Problem!$C$115:$C$119</c:f>
              <c:numCache>
                <c:formatCode>"$"#,##0_);[Red]\("$"#,##0\)</c:formatCode>
                <c:ptCount val="5"/>
                <c:pt idx="0">
                  <c:v>500</c:v>
                </c:pt>
                <c:pt idx="1">
                  <c:v>95</c:v>
                </c:pt>
                <c:pt idx="2">
                  <c:v>265</c:v>
                </c:pt>
                <c:pt idx="3">
                  <c:v>250</c:v>
                </c:pt>
                <c:pt idx="4">
                  <c:v>110</c:v>
                </c:pt>
              </c:numCache>
            </c:numRef>
          </c:val>
          <c:extLst>
            <c:ext xmlns:c16="http://schemas.microsoft.com/office/drawing/2014/chart" uri="{C3380CC4-5D6E-409C-BE32-E72D297353CC}">
              <c16:uniqueId val="{00000000-36FF-4958-969C-42CBB8F9E1F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B050"/>
                </a:solidFill>
                <a:latin typeface="+mn-lt"/>
                <a:ea typeface="+mn-ea"/>
                <a:cs typeface="+mn-cs"/>
              </a:defRPr>
            </a:pPr>
            <a:r>
              <a:rPr lang="en-US" b="1">
                <a:solidFill>
                  <a:srgbClr val="00B050"/>
                </a:solidFill>
              </a:rPr>
              <a:t>Cost</a:t>
            </a:r>
            <a:r>
              <a:rPr lang="en-US" b="1" baseline="0">
                <a:solidFill>
                  <a:srgbClr val="00B050"/>
                </a:solidFill>
              </a:rPr>
              <a:t> Breakdown (Pie Chart)</a:t>
            </a:r>
            <a:endParaRPr lang="en-US" b="1">
              <a:solidFill>
                <a:srgbClr val="00B05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B050"/>
              </a:solidFill>
              <a:latin typeface="+mn-lt"/>
              <a:ea typeface="+mn-ea"/>
              <a:cs typeface="+mn-cs"/>
            </a:defRPr>
          </a:pPr>
          <a:endParaRPr lang="en-US"/>
        </a:p>
      </c:txPr>
    </c:title>
    <c:autoTitleDeleted val="0"/>
    <c:plotArea>
      <c:layout/>
      <c:pieChart>
        <c:varyColors val="1"/>
        <c:ser>
          <c:idx val="0"/>
          <c:order val="0"/>
          <c:tx>
            <c:strRef>
              <c:f>Solution!$C$112</c:f>
              <c:strCache>
                <c:ptCount val="1"/>
                <c:pt idx="0">
                  <c:v>Amount</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3BCC-40C3-8FDE-198B6823CD83}"/>
              </c:ext>
            </c:extLst>
          </c:dPt>
          <c:dPt>
            <c:idx val="1"/>
            <c:bubble3D val="0"/>
            <c:spPr>
              <a:solidFill>
                <a:schemeClr val="accent2"/>
              </a:solidFill>
              <a:ln w="19050">
                <a:noFill/>
              </a:ln>
              <a:effectLst/>
            </c:spPr>
            <c:extLst>
              <c:ext xmlns:c16="http://schemas.microsoft.com/office/drawing/2014/chart" uri="{C3380CC4-5D6E-409C-BE32-E72D297353CC}">
                <c16:uniqueId val="{00000003-3BCC-40C3-8FDE-198B6823CD83}"/>
              </c:ext>
            </c:extLst>
          </c:dPt>
          <c:dPt>
            <c:idx val="2"/>
            <c:bubble3D val="0"/>
            <c:spPr>
              <a:solidFill>
                <a:schemeClr val="accent3"/>
              </a:solidFill>
              <a:ln w="19050">
                <a:noFill/>
              </a:ln>
              <a:effectLst/>
            </c:spPr>
            <c:extLst>
              <c:ext xmlns:c16="http://schemas.microsoft.com/office/drawing/2014/chart" uri="{C3380CC4-5D6E-409C-BE32-E72D297353CC}">
                <c16:uniqueId val="{00000005-3BCC-40C3-8FDE-198B6823CD83}"/>
              </c:ext>
            </c:extLst>
          </c:dPt>
          <c:dPt>
            <c:idx val="3"/>
            <c:bubble3D val="0"/>
            <c:spPr>
              <a:solidFill>
                <a:schemeClr val="accent4"/>
              </a:solidFill>
              <a:ln w="19050">
                <a:noFill/>
              </a:ln>
              <a:effectLst/>
            </c:spPr>
            <c:extLst>
              <c:ext xmlns:c16="http://schemas.microsoft.com/office/drawing/2014/chart" uri="{C3380CC4-5D6E-409C-BE32-E72D297353CC}">
                <c16:uniqueId val="{00000007-3BCC-40C3-8FDE-198B6823CD83}"/>
              </c:ext>
            </c:extLst>
          </c:dPt>
          <c:dPt>
            <c:idx val="4"/>
            <c:bubble3D val="0"/>
            <c:spPr>
              <a:solidFill>
                <a:schemeClr val="accent5"/>
              </a:solidFill>
              <a:ln w="19050">
                <a:noFill/>
              </a:ln>
              <a:effectLst/>
            </c:spPr>
            <c:extLst>
              <c:ext xmlns:c16="http://schemas.microsoft.com/office/drawing/2014/chart" uri="{C3380CC4-5D6E-409C-BE32-E72D297353CC}">
                <c16:uniqueId val="{00000009-3BCC-40C3-8FDE-198B6823CD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Solution!$B$113:$B$117</c:f>
              <c:strCache>
                <c:ptCount val="5"/>
                <c:pt idx="0">
                  <c:v>Food</c:v>
                </c:pt>
                <c:pt idx="1">
                  <c:v>Transportation</c:v>
                </c:pt>
                <c:pt idx="2">
                  <c:v>Hotel Bill</c:v>
                </c:pt>
                <c:pt idx="3">
                  <c:v>Amusement</c:v>
                </c:pt>
                <c:pt idx="4">
                  <c:v>Shopping</c:v>
                </c:pt>
              </c:strCache>
            </c:strRef>
          </c:cat>
          <c:val>
            <c:numRef>
              <c:f>Solution!$C$113:$C$117</c:f>
              <c:numCache>
                <c:formatCode>"$"#,##0_);[Red]\("$"#,##0\)</c:formatCode>
                <c:ptCount val="5"/>
                <c:pt idx="0">
                  <c:v>500</c:v>
                </c:pt>
                <c:pt idx="1">
                  <c:v>95</c:v>
                </c:pt>
                <c:pt idx="2">
                  <c:v>265</c:v>
                </c:pt>
                <c:pt idx="3">
                  <c:v>250</c:v>
                </c:pt>
                <c:pt idx="4">
                  <c:v>110</c:v>
                </c:pt>
              </c:numCache>
            </c:numRef>
          </c:val>
          <c:extLst>
            <c:ext xmlns:c16="http://schemas.microsoft.com/office/drawing/2014/chart" uri="{C3380CC4-5D6E-409C-BE32-E72D297353CC}">
              <c16:uniqueId val="{00000000-057F-4BB8-B986-34EAB41C502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180975</xdr:colOff>
      <xdr:row>1</xdr:row>
      <xdr:rowOff>238124</xdr:rowOff>
    </xdr:from>
    <xdr:to>
      <xdr:col>17</xdr:col>
      <xdr:colOff>361950</xdr:colOff>
      <xdr:row>31</xdr:row>
      <xdr:rowOff>152399</xdr:rowOff>
    </xdr:to>
    <xdr:sp macro="" textlink="">
      <xdr:nvSpPr>
        <xdr:cNvPr id="3" name="Speech Bubble: Rectangle with Corners Rounded 2">
          <a:extLst>
            <a:ext uri="{FF2B5EF4-FFF2-40B4-BE49-F238E27FC236}">
              <a16:creationId xmlns:a16="http://schemas.microsoft.com/office/drawing/2014/main" id="{4B249A6E-B2D5-4E66-A742-ACE3548B240D}"/>
            </a:ext>
          </a:extLst>
        </xdr:cNvPr>
        <xdr:cNvSpPr/>
      </xdr:nvSpPr>
      <xdr:spPr>
        <a:xfrm>
          <a:off x="7105650" y="485774"/>
          <a:ext cx="9286875" cy="7343775"/>
        </a:xfrm>
        <a:prstGeom prst="wedgeRoundRectCallout">
          <a:avLst>
            <a:gd name="adj1" fmla="val -55089"/>
            <a:gd name="adj2" fmla="val -2740"/>
            <a:gd name="adj3" fmla="val 16667"/>
          </a:avLst>
        </a:prstGeom>
        <a:solidFill>
          <a:srgbClr val="D9D9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rtl="0" fontAlgn="base"/>
          <a:r>
            <a:rPr lang="en-US" sz="1400" b="1" i="0" u="none" strike="noStrike">
              <a:solidFill>
                <a:sysClr val="windowText" lastClr="000000"/>
              </a:solidFill>
              <a:effectLst/>
              <a:latin typeface="+mn-lt"/>
              <a:ea typeface="+mn-ea"/>
              <a:cs typeface="+mn-cs"/>
            </a:rPr>
            <a:t>Exercise 01: Calculate Sum and Average -</a:t>
          </a:r>
          <a:r>
            <a:rPr lang="en-US" sz="1400" b="0" i="0" u="none" strike="noStrike">
              <a:solidFill>
                <a:sysClr val="windowText" lastClr="000000"/>
              </a:solidFill>
              <a:effectLst/>
              <a:latin typeface="+mn-lt"/>
              <a:ea typeface="+mn-ea"/>
              <a:cs typeface="+mn-cs"/>
            </a:rPr>
            <a:t> Your task is to find the sum and average of two numbers using basic arithmetic formulas.</a:t>
          </a:r>
        </a:p>
        <a:p>
          <a:pPr lvl="1" rtl="0" fontAlgn="base"/>
          <a:r>
            <a:rPr lang="en-US" sz="1400" b="0" i="0" u="none" strike="noStrike">
              <a:solidFill>
                <a:sysClr val="windowText" lastClr="000000"/>
              </a:solidFill>
              <a:effectLst/>
              <a:latin typeface="+mn-lt"/>
              <a:ea typeface="+mn-ea"/>
              <a:cs typeface="+mn-cs"/>
            </a:rPr>
            <a:t>We have used arithmetic formulas, however, you can apply the </a:t>
          </a:r>
          <a:r>
            <a:rPr lang="en-US" sz="1400" b="1" i="0" u="none" strike="noStrike">
              <a:solidFill>
                <a:sysClr val="windowText" lastClr="000000"/>
              </a:solidFill>
              <a:effectLst/>
              <a:latin typeface="+mn-lt"/>
              <a:ea typeface="+mn-ea"/>
              <a:cs typeface="+mn-cs"/>
            </a:rPr>
            <a:t>SUM </a:t>
          </a:r>
          <a:r>
            <a:rPr lang="en-US" sz="1400" b="0" i="0" u="none" strike="noStrike">
              <a:solidFill>
                <a:sysClr val="windowText" lastClr="000000"/>
              </a:solidFill>
              <a:effectLst/>
              <a:latin typeface="+mn-lt"/>
              <a:ea typeface="+mn-ea"/>
              <a:cs typeface="+mn-cs"/>
            </a:rPr>
            <a:t>and </a:t>
          </a:r>
          <a:r>
            <a:rPr lang="en-US" sz="1400" b="1" i="0" u="none" strike="noStrike">
              <a:solidFill>
                <a:sysClr val="windowText" lastClr="000000"/>
              </a:solidFill>
              <a:effectLst/>
              <a:latin typeface="+mn-lt"/>
              <a:ea typeface="+mn-ea"/>
              <a:cs typeface="+mn-cs"/>
            </a:rPr>
            <a:t>AVERAGE </a:t>
          </a:r>
          <a:r>
            <a:rPr lang="en-US" sz="1400" b="0" i="0" u="none" strike="noStrike">
              <a:solidFill>
                <a:sysClr val="windowText" lastClr="000000"/>
              </a:solidFill>
              <a:effectLst/>
              <a:latin typeface="+mn-lt"/>
              <a:ea typeface="+mn-ea"/>
              <a:cs typeface="+mn-cs"/>
            </a:rPr>
            <a:t>functions to get the output.</a:t>
          </a:r>
        </a:p>
        <a:p>
          <a:pPr rtl="0" fontAlgn="base"/>
          <a:r>
            <a:rPr lang="en-US" sz="1400" b="1" i="0" u="none" strike="noStrike">
              <a:solidFill>
                <a:sysClr val="windowText" lastClr="000000"/>
              </a:solidFill>
              <a:effectLst/>
              <a:latin typeface="+mn-lt"/>
              <a:ea typeface="+mn-ea"/>
              <a:cs typeface="+mn-cs"/>
            </a:rPr>
            <a:t>Exercise 02: Use of Fill Handle -</a:t>
          </a:r>
          <a:r>
            <a:rPr lang="en-US" sz="1400" b="0" i="0" u="none" strike="noStrike">
              <a:solidFill>
                <a:sysClr val="windowText" lastClr="000000"/>
              </a:solidFill>
              <a:effectLst/>
              <a:latin typeface="+mn-lt"/>
              <a:ea typeface="+mn-ea"/>
              <a:cs typeface="+mn-cs"/>
            </a:rPr>
            <a:t> There are seven pairs of numbers, you will find the same values as in the first example. However, this time you will need to use the </a:t>
          </a:r>
          <a:r>
            <a:rPr lang="en-US" sz="1400" b="1" i="0" u="none" strike="noStrike">
              <a:solidFill>
                <a:sysClr val="windowText" lastClr="000000"/>
              </a:solidFill>
              <a:effectLst/>
              <a:latin typeface="+mn-lt"/>
              <a:ea typeface="+mn-ea"/>
              <a:cs typeface="+mn-cs"/>
            </a:rPr>
            <a:t>Fill Handle </a:t>
          </a:r>
          <a:r>
            <a:rPr lang="en-US" sz="1400" b="0" i="0" u="none" strike="noStrike">
              <a:solidFill>
                <a:sysClr val="windowText" lastClr="000000"/>
              </a:solidFill>
              <a:effectLst/>
              <a:latin typeface="+mn-lt"/>
              <a:ea typeface="+mn-ea"/>
              <a:cs typeface="+mn-cs"/>
            </a:rPr>
            <a:t>to </a:t>
          </a:r>
          <a:r>
            <a:rPr lang="en-US" sz="1400" b="1" i="0" u="none" strike="noStrike">
              <a:solidFill>
                <a:sysClr val="windowText" lastClr="000000"/>
              </a:solidFill>
              <a:effectLst/>
              <a:latin typeface="+mn-lt"/>
              <a:ea typeface="+mn-ea"/>
              <a:cs typeface="+mn-cs"/>
            </a:rPr>
            <a:t>AutoFill </a:t>
          </a:r>
          <a:r>
            <a:rPr lang="en-US" sz="1400" b="0" i="0" u="none" strike="noStrike">
              <a:solidFill>
                <a:sysClr val="windowText" lastClr="000000"/>
              </a:solidFill>
              <a:effectLst/>
              <a:latin typeface="+mn-lt"/>
              <a:ea typeface="+mn-ea"/>
              <a:cs typeface="+mn-cs"/>
            </a:rPr>
            <a:t>the formulas.</a:t>
          </a:r>
        </a:p>
        <a:p>
          <a:pPr rtl="0" fontAlgn="base"/>
          <a:r>
            <a:rPr lang="en-US" sz="1400" b="1" i="0" u="none" strike="noStrike">
              <a:solidFill>
                <a:sysClr val="windowText" lastClr="000000"/>
              </a:solidFill>
              <a:effectLst/>
              <a:latin typeface="+mn-lt"/>
              <a:ea typeface="+mn-ea"/>
              <a:cs typeface="+mn-cs"/>
            </a:rPr>
            <a:t>Exercise 03: Application of Absolute Cell Reference -</a:t>
          </a:r>
          <a:r>
            <a:rPr lang="en-US" sz="1400" b="0" i="0" u="none" strike="noStrike">
              <a:solidFill>
                <a:sysClr val="windowText" lastClr="000000"/>
              </a:solidFill>
              <a:effectLst/>
              <a:latin typeface="+mn-lt"/>
              <a:ea typeface="+mn-ea"/>
              <a:cs typeface="+mn-cs"/>
            </a:rPr>
            <a:t> In this problem, seven items and their prices and quantity sold are provided. The amount is the price multiplied by the unit sold. You will need to use the absolute cell reference to apply a discount of 10% on the item price. Then, you can subtract discounted values to get the net amount.</a:t>
          </a:r>
        </a:p>
        <a:p>
          <a:pPr rtl="0" fontAlgn="base"/>
          <a:r>
            <a:rPr lang="en-US" sz="1400" b="1" i="0" u="none" strike="noStrike">
              <a:solidFill>
                <a:sysClr val="windowText" lastClr="000000"/>
              </a:solidFill>
              <a:effectLst/>
              <a:latin typeface="+mn-lt"/>
              <a:ea typeface="+mn-ea"/>
              <a:cs typeface="+mn-cs"/>
            </a:rPr>
            <a:t>Exercise 04: Calculate Max, Min, St. dev, and Var Using Functions -</a:t>
          </a:r>
          <a:r>
            <a:rPr lang="en-US" sz="1400" b="0" i="0" u="none" strike="noStrike">
              <a:solidFill>
                <a:sysClr val="windowText" lastClr="000000"/>
              </a:solidFill>
              <a:effectLst/>
              <a:latin typeface="+mn-lt"/>
              <a:ea typeface="+mn-ea"/>
              <a:cs typeface="+mn-cs"/>
            </a:rPr>
            <a:t> Test scores from three subjects are given for six students. Your task is to find the maximum, minimum, standard deviation, and variance values from the marks.</a:t>
          </a:r>
        </a:p>
        <a:p>
          <a:pPr lvl="1" rtl="0" fontAlgn="base"/>
          <a:r>
            <a:rPr lang="en-US" sz="1400" b="0" i="0" u="none" strike="noStrike">
              <a:solidFill>
                <a:sysClr val="windowText" lastClr="000000"/>
              </a:solidFill>
              <a:effectLst/>
              <a:latin typeface="+mn-lt"/>
              <a:ea typeface="+mn-ea"/>
              <a:cs typeface="+mn-cs"/>
            </a:rPr>
            <a:t>To calculate the maximum value, you can either use the </a:t>
          </a:r>
          <a:r>
            <a:rPr lang="en-US" sz="1400" b="1" i="0" u="none" strike="noStrike">
              <a:solidFill>
                <a:sysClr val="windowText" lastClr="000000"/>
              </a:solidFill>
              <a:effectLst/>
              <a:latin typeface="+mn-lt"/>
              <a:ea typeface="+mn-ea"/>
              <a:cs typeface="+mn-cs"/>
            </a:rPr>
            <a:t>MAX </a:t>
          </a:r>
          <a:r>
            <a:rPr lang="en-US" sz="1400" b="0" i="0" u="none" strike="noStrike">
              <a:solidFill>
                <a:sysClr val="windowText" lastClr="000000"/>
              </a:solidFill>
              <a:effectLst/>
              <a:latin typeface="+mn-lt"/>
              <a:ea typeface="+mn-ea"/>
              <a:cs typeface="+mn-cs"/>
            </a:rPr>
            <a:t>or </a:t>
          </a:r>
          <a:r>
            <a:rPr lang="en-US" sz="1400" b="1" i="0" u="none" strike="noStrike">
              <a:solidFill>
                <a:sysClr val="windowText" lastClr="000000"/>
              </a:solidFill>
              <a:effectLst/>
              <a:latin typeface="+mn-lt"/>
              <a:ea typeface="+mn-ea"/>
              <a:cs typeface="+mn-cs"/>
            </a:rPr>
            <a:t>LARGE </a:t>
          </a:r>
          <a:r>
            <a:rPr lang="en-US" sz="1400" b="0" i="0" u="none" strike="noStrike">
              <a:solidFill>
                <a:sysClr val="windowText" lastClr="000000"/>
              </a:solidFill>
              <a:effectLst/>
              <a:latin typeface="+mn-lt"/>
              <a:ea typeface="+mn-ea"/>
              <a:cs typeface="+mn-cs"/>
            </a:rPr>
            <a:t>function. Similarly, for minimum value, the </a:t>
          </a:r>
          <a:r>
            <a:rPr lang="en-US" sz="1400" b="1" i="0" u="none" strike="noStrike">
              <a:solidFill>
                <a:sysClr val="windowText" lastClr="000000"/>
              </a:solidFill>
              <a:effectLst/>
              <a:latin typeface="+mn-lt"/>
              <a:ea typeface="+mn-ea"/>
              <a:cs typeface="+mn-cs"/>
            </a:rPr>
            <a:t>MIN </a:t>
          </a:r>
          <a:r>
            <a:rPr lang="en-US" sz="1400" b="0" i="0" u="none" strike="noStrike">
              <a:solidFill>
                <a:sysClr val="windowText" lastClr="000000"/>
              </a:solidFill>
              <a:effectLst/>
              <a:latin typeface="+mn-lt"/>
              <a:ea typeface="+mn-ea"/>
              <a:cs typeface="+mn-cs"/>
            </a:rPr>
            <a:t>or </a:t>
          </a:r>
          <a:r>
            <a:rPr lang="en-US" sz="1400" b="1" i="0" u="none" strike="noStrike">
              <a:solidFill>
                <a:sysClr val="windowText" lastClr="000000"/>
              </a:solidFill>
              <a:effectLst/>
              <a:latin typeface="+mn-lt"/>
              <a:ea typeface="+mn-ea"/>
              <a:cs typeface="+mn-cs"/>
            </a:rPr>
            <a:t>SMALL </a:t>
          </a:r>
          <a:r>
            <a:rPr lang="en-US" sz="1400" b="0" i="0" u="none" strike="noStrike">
              <a:solidFill>
                <a:sysClr val="windowText" lastClr="000000"/>
              </a:solidFill>
              <a:effectLst/>
              <a:latin typeface="+mn-lt"/>
              <a:ea typeface="+mn-ea"/>
              <a:cs typeface="+mn-cs"/>
            </a:rPr>
            <a:t>function can be used. Our data is considered as sample data. So, you need to use the </a:t>
          </a:r>
          <a:r>
            <a:rPr lang="en-US" sz="1400" b="1" i="0" u="none" strike="noStrike">
              <a:solidFill>
                <a:sysClr val="windowText" lastClr="000000"/>
              </a:solidFill>
              <a:effectLst/>
              <a:latin typeface="+mn-lt"/>
              <a:ea typeface="+mn-ea"/>
              <a:cs typeface="+mn-cs"/>
            </a:rPr>
            <a:t>STDEV.S</a:t>
          </a:r>
          <a:r>
            <a:rPr lang="en-US" sz="1400" b="0" i="0" u="none" strike="noStrike">
              <a:solidFill>
                <a:sysClr val="windowText" lastClr="000000"/>
              </a:solidFill>
              <a:effectLst/>
              <a:latin typeface="+mn-lt"/>
              <a:ea typeface="+mn-ea"/>
              <a:cs typeface="+mn-cs"/>
            </a:rPr>
            <a:t> and </a:t>
          </a:r>
          <a:r>
            <a:rPr lang="en-US" sz="1400" b="1" i="0" u="none" strike="noStrike">
              <a:solidFill>
                <a:sysClr val="windowText" lastClr="000000"/>
              </a:solidFill>
              <a:effectLst/>
              <a:latin typeface="+mn-lt"/>
              <a:ea typeface="+mn-ea"/>
              <a:cs typeface="+mn-cs"/>
            </a:rPr>
            <a:t>VAR.S</a:t>
          </a:r>
          <a:r>
            <a:rPr lang="en-US" sz="1400" b="0" i="0" u="none" strike="noStrike">
              <a:solidFill>
                <a:sysClr val="windowText" lastClr="000000"/>
              </a:solidFill>
              <a:effectLst/>
              <a:latin typeface="+mn-lt"/>
              <a:ea typeface="+mn-ea"/>
              <a:cs typeface="+mn-cs"/>
            </a:rPr>
            <a:t> functions to return accurate values. In earlier versions, you could use the </a:t>
          </a:r>
          <a:r>
            <a:rPr lang="en-US" sz="1400" b="1" i="0" u="none" strike="noStrike">
              <a:solidFill>
                <a:sysClr val="windowText" lastClr="000000"/>
              </a:solidFill>
              <a:effectLst/>
              <a:latin typeface="+mn-lt"/>
              <a:ea typeface="+mn-ea"/>
              <a:cs typeface="+mn-cs"/>
            </a:rPr>
            <a:t>STDEV </a:t>
          </a:r>
          <a:r>
            <a:rPr lang="en-US" sz="1400" b="0" i="0" u="none" strike="noStrike">
              <a:solidFill>
                <a:sysClr val="windowText" lastClr="000000"/>
              </a:solidFill>
              <a:effectLst/>
              <a:latin typeface="+mn-lt"/>
              <a:ea typeface="+mn-ea"/>
              <a:cs typeface="+mn-cs"/>
            </a:rPr>
            <a:t>and </a:t>
          </a:r>
          <a:r>
            <a:rPr lang="en-US" sz="1400" b="1" i="0" u="none" strike="noStrike">
              <a:solidFill>
                <a:sysClr val="windowText" lastClr="000000"/>
              </a:solidFill>
              <a:effectLst/>
              <a:latin typeface="+mn-lt"/>
              <a:ea typeface="+mn-ea"/>
              <a:cs typeface="+mn-cs"/>
            </a:rPr>
            <a:t>VAR </a:t>
          </a:r>
          <a:r>
            <a:rPr lang="en-US" sz="1400" b="0" i="0" u="none" strike="noStrike">
              <a:solidFill>
                <a:sysClr val="windowText" lastClr="000000"/>
              </a:solidFill>
              <a:effectLst/>
              <a:latin typeface="+mn-lt"/>
              <a:ea typeface="+mn-ea"/>
              <a:cs typeface="+mn-cs"/>
            </a:rPr>
            <a:t>functions to do so.</a:t>
          </a:r>
        </a:p>
        <a:p>
          <a:pPr rtl="0" fontAlgn="base"/>
          <a:r>
            <a:rPr lang="en-US" sz="1400" b="1" i="0" u="none" strike="noStrike">
              <a:solidFill>
                <a:sysClr val="windowText" lastClr="000000"/>
              </a:solidFill>
              <a:effectLst/>
              <a:latin typeface="+mn-lt"/>
              <a:ea typeface="+mn-ea"/>
              <a:cs typeface="+mn-cs"/>
            </a:rPr>
            <a:t>Exercise 05: Create a Truth Table -</a:t>
          </a:r>
          <a:r>
            <a:rPr lang="en-US" sz="1400" b="0" i="0" u="none" strike="noStrike">
              <a:solidFill>
                <a:sysClr val="windowText" lastClr="000000"/>
              </a:solidFill>
              <a:effectLst/>
              <a:latin typeface="+mn-lt"/>
              <a:ea typeface="+mn-ea"/>
              <a:cs typeface="+mn-cs"/>
            </a:rPr>
            <a:t> Three values are provided for three statements. The result will be true if only two of the statements are true.</a:t>
          </a:r>
        </a:p>
        <a:p>
          <a:pPr lvl="1" rtl="0" fontAlgn="base"/>
          <a:r>
            <a:rPr lang="en-US" sz="1400" b="0" i="0" u="none" strike="noStrike">
              <a:solidFill>
                <a:sysClr val="windowText" lastClr="000000"/>
              </a:solidFill>
              <a:effectLst/>
              <a:latin typeface="+mn-lt"/>
              <a:ea typeface="+mn-ea"/>
              <a:cs typeface="+mn-cs"/>
            </a:rPr>
            <a:t>You need to combine the </a:t>
          </a:r>
          <a:r>
            <a:rPr lang="en-US" sz="1400" b="1" i="0" u="none" strike="noStrike">
              <a:solidFill>
                <a:sysClr val="windowText" lastClr="000000"/>
              </a:solidFill>
              <a:effectLst/>
              <a:latin typeface="+mn-lt"/>
              <a:ea typeface="+mn-ea"/>
              <a:cs typeface="+mn-cs"/>
            </a:rPr>
            <a:t>OR</a:t>
          </a:r>
          <a:r>
            <a:rPr lang="en-US" sz="1400" b="0" i="0" u="none" strike="noStrike">
              <a:solidFill>
                <a:sysClr val="windowText" lastClr="000000"/>
              </a:solidFill>
              <a:effectLst/>
              <a:latin typeface="+mn-lt"/>
              <a:ea typeface="+mn-ea"/>
              <a:cs typeface="+mn-cs"/>
            </a:rPr>
            <a:t>, </a:t>
          </a:r>
          <a:r>
            <a:rPr lang="en-US" sz="1400" b="1" i="0" u="none" strike="noStrike">
              <a:solidFill>
                <a:sysClr val="windowText" lastClr="000000"/>
              </a:solidFill>
              <a:effectLst/>
              <a:latin typeface="+mn-lt"/>
              <a:ea typeface="+mn-ea"/>
              <a:cs typeface="+mn-cs"/>
            </a:rPr>
            <a:t>AND</a:t>
          </a:r>
          <a:r>
            <a:rPr lang="en-US" sz="1400" b="0" i="0" u="none" strike="noStrike">
              <a:solidFill>
                <a:sysClr val="windowText" lastClr="000000"/>
              </a:solidFill>
              <a:effectLst/>
              <a:latin typeface="+mn-lt"/>
              <a:ea typeface="+mn-ea"/>
              <a:cs typeface="+mn-cs"/>
            </a:rPr>
            <a:t>, </a:t>
          </a:r>
          <a:r>
            <a:rPr lang="en-US" sz="1400" b="1" i="0" u="none" strike="noStrike">
              <a:solidFill>
                <a:sysClr val="windowText" lastClr="000000"/>
              </a:solidFill>
              <a:effectLst/>
              <a:latin typeface="+mn-lt"/>
              <a:ea typeface="+mn-ea"/>
              <a:cs typeface="+mn-cs"/>
            </a:rPr>
            <a:t>NOT </a:t>
          </a:r>
          <a:r>
            <a:rPr lang="en-US" sz="1400" b="0" i="0" u="none" strike="noStrike">
              <a:solidFill>
                <a:sysClr val="windowText" lastClr="000000"/>
              </a:solidFill>
              <a:effectLst/>
              <a:latin typeface="+mn-lt"/>
              <a:ea typeface="+mn-ea"/>
              <a:cs typeface="+mn-cs"/>
            </a:rPr>
            <a:t>functions to create the required formula.</a:t>
          </a:r>
        </a:p>
        <a:p>
          <a:pPr rtl="0" fontAlgn="base"/>
          <a:r>
            <a:rPr lang="en-US" sz="1400" b="1" i="0" u="none" strike="noStrike">
              <a:solidFill>
                <a:sysClr val="windowText" lastClr="000000"/>
              </a:solidFill>
              <a:effectLst/>
              <a:latin typeface="+mn-lt"/>
              <a:ea typeface="+mn-ea"/>
              <a:cs typeface="+mn-cs"/>
            </a:rPr>
            <a:t>Exercise 06: Lookup Values Using VLOOKUP -</a:t>
          </a:r>
          <a:r>
            <a:rPr lang="en-US" sz="1400" b="0" i="0" u="none" strike="noStrike">
              <a:solidFill>
                <a:sysClr val="windowText" lastClr="000000"/>
              </a:solidFill>
              <a:effectLst/>
              <a:latin typeface="+mn-lt"/>
              <a:ea typeface="+mn-ea"/>
              <a:cs typeface="+mn-cs"/>
            </a:rPr>
            <a:t> The same dataset from the exercise 04 is used here. You need to return the score for a specific student and subject using the </a:t>
          </a:r>
          <a:r>
            <a:rPr lang="en-US" sz="1400" b="1" i="0" u="none" strike="noStrike">
              <a:solidFill>
                <a:sysClr val="windowText" lastClr="000000"/>
              </a:solidFill>
              <a:effectLst/>
              <a:latin typeface="+mn-lt"/>
              <a:ea typeface="+mn-ea"/>
              <a:cs typeface="+mn-cs"/>
            </a:rPr>
            <a:t>VLOOKUP </a:t>
          </a:r>
          <a:r>
            <a:rPr lang="en-US" sz="1400" b="0" i="0" u="none" strike="noStrike">
              <a:solidFill>
                <a:sysClr val="windowText" lastClr="000000"/>
              </a:solidFill>
              <a:effectLst/>
              <a:latin typeface="+mn-lt"/>
              <a:ea typeface="+mn-ea"/>
              <a:cs typeface="+mn-cs"/>
            </a:rPr>
            <a:t>function.</a:t>
          </a:r>
        </a:p>
        <a:p>
          <a:pPr rtl="0" fontAlgn="base"/>
          <a:r>
            <a:rPr lang="en-US" sz="1400" b="1" i="0" u="none" strike="noStrike">
              <a:solidFill>
                <a:sysClr val="windowText" lastClr="000000"/>
              </a:solidFill>
              <a:effectLst/>
              <a:latin typeface="+mn-lt"/>
              <a:ea typeface="+mn-ea"/>
              <a:cs typeface="+mn-cs"/>
            </a:rPr>
            <a:t>Exercise 07: Lookup Values Using INDEX MATCH - </a:t>
          </a:r>
          <a:r>
            <a:rPr lang="en-US" sz="1400" b="0" i="0" u="none" strike="noStrike">
              <a:solidFill>
                <a:sysClr val="windowText" lastClr="000000"/>
              </a:solidFill>
              <a:effectLst/>
              <a:latin typeface="+mn-lt"/>
              <a:ea typeface="+mn-ea"/>
              <a:cs typeface="+mn-cs"/>
            </a:rPr>
            <a:t>The problem is similar to the previous, however, this time you will need to combine the </a:t>
          </a:r>
          <a:r>
            <a:rPr lang="en-US" sz="1400" b="1" i="0" u="none" strike="noStrike">
              <a:solidFill>
                <a:sysClr val="windowText" lastClr="000000"/>
              </a:solidFill>
              <a:effectLst/>
              <a:latin typeface="+mn-lt"/>
              <a:ea typeface="+mn-ea"/>
              <a:cs typeface="+mn-cs"/>
            </a:rPr>
            <a:t>INDEX MATCH </a:t>
          </a:r>
          <a:r>
            <a:rPr lang="en-US" sz="1400" b="0" i="0" u="none" strike="noStrike">
              <a:solidFill>
                <a:sysClr val="windowText" lastClr="000000"/>
              </a:solidFill>
              <a:effectLst/>
              <a:latin typeface="+mn-lt"/>
              <a:ea typeface="+mn-ea"/>
              <a:cs typeface="+mn-cs"/>
            </a:rPr>
            <a:t>functions to do so.</a:t>
          </a:r>
        </a:p>
        <a:p>
          <a:pPr rtl="0" fontAlgn="base"/>
          <a:r>
            <a:rPr lang="en-US" sz="1400" b="1" i="0" u="none" strike="noStrike">
              <a:solidFill>
                <a:sysClr val="windowText" lastClr="000000"/>
              </a:solidFill>
              <a:effectLst/>
              <a:latin typeface="+mn-lt"/>
              <a:ea typeface="+mn-ea"/>
              <a:cs typeface="+mn-cs"/>
            </a:rPr>
            <a:t>Exercise 08: Lookup Values Implementing Dropdown List -</a:t>
          </a:r>
          <a:r>
            <a:rPr lang="en-US" sz="1400" b="0" i="0" u="none" strike="noStrike">
              <a:solidFill>
                <a:sysClr val="windowText" lastClr="000000"/>
              </a:solidFill>
              <a:effectLst/>
              <a:latin typeface="+mn-lt"/>
              <a:ea typeface="+mn-ea"/>
              <a:cs typeface="+mn-cs"/>
            </a:rPr>
            <a:t> In addition to the previous problem, you will need to make the subject and student field as dropdown list.</a:t>
          </a:r>
        </a:p>
        <a:p>
          <a:pPr lvl="1" rtl="0" fontAlgn="base"/>
          <a:r>
            <a:rPr lang="en-US" sz="1400" b="0" i="0" u="none" strike="noStrike">
              <a:solidFill>
                <a:sysClr val="windowText" lastClr="000000"/>
              </a:solidFill>
              <a:effectLst/>
              <a:latin typeface="+mn-lt"/>
              <a:ea typeface="+mn-ea"/>
              <a:cs typeface="+mn-cs"/>
            </a:rPr>
            <a:t>You will need to use the </a:t>
          </a:r>
          <a:r>
            <a:rPr lang="en-US" sz="1400" b="1" i="0" u="none" strike="noStrike">
              <a:solidFill>
                <a:sysClr val="windowText" lastClr="000000"/>
              </a:solidFill>
              <a:effectLst/>
              <a:latin typeface="+mn-lt"/>
              <a:ea typeface="+mn-ea"/>
              <a:cs typeface="+mn-cs"/>
            </a:rPr>
            <a:t>Data Validation</a:t>
          </a:r>
          <a:r>
            <a:rPr lang="en-US" sz="1400" b="0" i="0" u="none" strike="noStrike">
              <a:solidFill>
                <a:sysClr val="windowText" lastClr="000000"/>
              </a:solidFill>
              <a:effectLst/>
              <a:latin typeface="+mn-lt"/>
              <a:ea typeface="+mn-ea"/>
              <a:cs typeface="+mn-cs"/>
            </a:rPr>
            <a:t> feature.</a:t>
          </a:r>
        </a:p>
        <a:p>
          <a:pPr rtl="0" fontAlgn="base"/>
          <a:r>
            <a:rPr lang="en-US" sz="1400" b="1" i="0" u="none" strike="noStrike">
              <a:solidFill>
                <a:sysClr val="windowText" lastClr="000000"/>
              </a:solidFill>
              <a:effectLst/>
              <a:latin typeface="+mn-lt"/>
              <a:ea typeface="+mn-ea"/>
              <a:cs typeface="+mn-cs"/>
            </a:rPr>
            <a:t>Exercise 09: Create a Pie Chart -</a:t>
          </a:r>
          <a:r>
            <a:rPr lang="en-US" sz="1400" b="0" i="0" u="none" strike="noStrike">
              <a:solidFill>
                <a:sysClr val="windowText" lastClr="000000"/>
              </a:solidFill>
              <a:effectLst/>
              <a:latin typeface="+mn-lt"/>
              <a:ea typeface="+mn-ea"/>
              <a:cs typeface="+mn-cs"/>
            </a:rPr>
            <a:t> You will create a </a:t>
          </a:r>
          <a:r>
            <a:rPr lang="en-US" sz="1400" b="1" i="0" u="none" strike="noStrike">
              <a:solidFill>
                <a:sysClr val="windowText" lastClr="000000"/>
              </a:solidFill>
              <a:effectLst/>
              <a:latin typeface="+mn-lt"/>
              <a:ea typeface="+mn-ea"/>
              <a:cs typeface="+mn-cs"/>
            </a:rPr>
            <a:t>Pie Chart</a:t>
          </a:r>
          <a:r>
            <a:rPr lang="en-US" sz="1400" b="0" i="0" u="none" strike="noStrike">
              <a:solidFill>
                <a:sysClr val="windowText" lastClr="000000"/>
              </a:solidFill>
              <a:effectLst/>
              <a:latin typeface="+mn-lt"/>
              <a:ea typeface="+mn-ea"/>
              <a:cs typeface="+mn-cs"/>
            </a:rPr>
            <a:t> from the expenses from a trip.</a:t>
          </a:r>
        </a:p>
        <a:p>
          <a:pPr rtl="0" fontAlgn="base"/>
          <a:r>
            <a:rPr lang="en-US" sz="1400" b="1" i="0" u="none" strike="noStrike">
              <a:solidFill>
                <a:sysClr val="windowText" lastClr="000000"/>
              </a:solidFill>
              <a:effectLst/>
              <a:latin typeface="+mn-lt"/>
              <a:ea typeface="+mn-ea"/>
              <a:cs typeface="+mn-cs"/>
            </a:rPr>
            <a:t>Exercise 10: Print Excel File -</a:t>
          </a:r>
          <a:r>
            <a:rPr lang="en-US" sz="1400" b="0" i="0" u="none" strike="noStrike">
              <a:solidFill>
                <a:sysClr val="windowText" lastClr="000000"/>
              </a:solidFill>
              <a:effectLst/>
              <a:latin typeface="+mn-lt"/>
              <a:ea typeface="+mn-ea"/>
              <a:cs typeface="+mn-cs"/>
            </a:rPr>
            <a:t> The Print feature of Excel can be daunting for beginners. The final task is to print this Excel file.</a:t>
          </a:r>
        </a:p>
        <a:p>
          <a:r>
            <a:rPr lang="en-US" sz="1400" b="0" i="0" u="none" strike="noStrike">
              <a:solidFill>
                <a:sysClr val="windowText" lastClr="000000"/>
              </a:solidFill>
              <a:effectLst/>
              <a:latin typeface="+mn-lt"/>
              <a:ea typeface="+mn-ea"/>
              <a:cs typeface="+mn-cs"/>
            </a:rPr>
            <a:t>You can tweak the settings to </a:t>
          </a:r>
          <a:r>
            <a:rPr lang="en-US" sz="1400" b="1" i="0" u="sng" strike="noStrike">
              <a:solidFill>
                <a:sysClr val="windowText" lastClr="00000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stop Excel from cutting off columns</a:t>
          </a:r>
          <a:r>
            <a:rPr lang="en-US" sz="1400" b="0" i="0" u="none" strike="noStrike">
              <a:solidFill>
                <a:sysClr val="windowText" lastClr="000000"/>
              </a:solidFill>
              <a:effectLst/>
              <a:latin typeface="+mn-lt"/>
              <a:ea typeface="+mn-ea"/>
              <a:cs typeface="+mn-cs"/>
            </a:rPr>
            <a:t>.</a:t>
          </a:r>
          <a:endParaRPr lang="en-US" sz="1400">
            <a:solidFill>
              <a:sysClr val="windowText" lastClr="000000"/>
            </a:solidFill>
          </a:endParaRPr>
        </a:p>
      </xdr:txBody>
    </xdr:sp>
    <xdr:clientData/>
  </xdr:twoCellAnchor>
  <xdr:twoCellAnchor>
    <xdr:from>
      <xdr:col>0</xdr:col>
      <xdr:colOff>190500</xdr:colOff>
      <xdr:row>120</xdr:row>
      <xdr:rowOff>83820</xdr:rowOff>
    </xdr:from>
    <xdr:to>
      <xdr:col>4</xdr:col>
      <xdr:colOff>60960</xdr:colOff>
      <xdr:row>131</xdr:row>
      <xdr:rowOff>60960</xdr:rowOff>
    </xdr:to>
    <xdr:graphicFrame macro="">
      <xdr:nvGraphicFramePr>
        <xdr:cNvPr id="7" name="Chart 6">
          <a:extLst>
            <a:ext uri="{FF2B5EF4-FFF2-40B4-BE49-F238E27FC236}">
              <a16:creationId xmlns:a16="http://schemas.microsoft.com/office/drawing/2014/main" id="{0B041C8A-5528-0A80-34D0-2C91C3B9B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242887</xdr:colOff>
      <xdr:row>118</xdr:row>
      <xdr:rowOff>28575</xdr:rowOff>
    </xdr:from>
    <xdr:to>
      <xdr:col>4</xdr:col>
      <xdr:colOff>528637</xdr:colOff>
      <xdr:row>129</xdr:row>
      <xdr:rowOff>47625</xdr:rowOff>
    </xdr:to>
    <xdr:graphicFrame macro="">
      <xdr:nvGraphicFramePr>
        <xdr:cNvPr id="2" name="Chart 1">
          <a:extLst>
            <a:ext uri="{FF2B5EF4-FFF2-40B4-BE49-F238E27FC236}">
              <a16:creationId xmlns:a16="http://schemas.microsoft.com/office/drawing/2014/main" id="{C154FD13-5FE6-F685-E1B4-33289C6577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1</xdr:row>
      <xdr:rowOff>238124</xdr:rowOff>
    </xdr:from>
    <xdr:to>
      <xdr:col>17</xdr:col>
      <xdr:colOff>361950</xdr:colOff>
      <xdr:row>31</xdr:row>
      <xdr:rowOff>152399</xdr:rowOff>
    </xdr:to>
    <xdr:sp macro="" textlink="">
      <xdr:nvSpPr>
        <xdr:cNvPr id="3" name="Speech Bubble: Rectangle with Corners Rounded 2">
          <a:extLst>
            <a:ext uri="{FF2B5EF4-FFF2-40B4-BE49-F238E27FC236}">
              <a16:creationId xmlns:a16="http://schemas.microsoft.com/office/drawing/2014/main" id="{9BFFF4F6-6E13-64ED-2F3F-A3F9F6BE01C1}"/>
            </a:ext>
          </a:extLst>
        </xdr:cNvPr>
        <xdr:cNvSpPr/>
      </xdr:nvSpPr>
      <xdr:spPr>
        <a:xfrm>
          <a:off x="7105650" y="485774"/>
          <a:ext cx="9286875" cy="7343775"/>
        </a:xfrm>
        <a:prstGeom prst="wedgeRoundRectCallout">
          <a:avLst/>
        </a:prstGeom>
        <a:solidFill>
          <a:srgbClr val="D9D9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rtl="0" fontAlgn="base"/>
          <a:r>
            <a:rPr lang="en-US" sz="1400" b="1" i="0" u="none" strike="noStrike">
              <a:solidFill>
                <a:sysClr val="windowText" lastClr="000000"/>
              </a:solidFill>
              <a:effectLst/>
              <a:latin typeface="+mn-lt"/>
              <a:ea typeface="+mn-ea"/>
              <a:cs typeface="+mn-cs"/>
            </a:rPr>
            <a:t>Exercise 01: Calculate Sum and Average -</a:t>
          </a:r>
          <a:r>
            <a:rPr lang="en-US" sz="1400" b="0" i="0" u="none" strike="noStrike">
              <a:solidFill>
                <a:sysClr val="windowText" lastClr="000000"/>
              </a:solidFill>
              <a:effectLst/>
              <a:latin typeface="+mn-lt"/>
              <a:ea typeface="+mn-ea"/>
              <a:cs typeface="+mn-cs"/>
            </a:rPr>
            <a:t> Your task is to find the sum and average of two numbers using basic arithmetic formulas.</a:t>
          </a:r>
        </a:p>
        <a:p>
          <a:pPr lvl="1" rtl="0" fontAlgn="base"/>
          <a:r>
            <a:rPr lang="en-US" sz="1400" b="0" i="0" u="none" strike="noStrike">
              <a:solidFill>
                <a:sysClr val="windowText" lastClr="000000"/>
              </a:solidFill>
              <a:effectLst/>
              <a:latin typeface="+mn-lt"/>
              <a:ea typeface="+mn-ea"/>
              <a:cs typeface="+mn-cs"/>
            </a:rPr>
            <a:t>We have used arithmetic formulas, however, you can apply the </a:t>
          </a:r>
          <a:r>
            <a:rPr lang="en-US" sz="1400" b="1" i="0" u="none" strike="noStrike">
              <a:solidFill>
                <a:sysClr val="windowText" lastClr="000000"/>
              </a:solidFill>
              <a:effectLst/>
              <a:latin typeface="+mn-lt"/>
              <a:ea typeface="+mn-ea"/>
              <a:cs typeface="+mn-cs"/>
            </a:rPr>
            <a:t>SUM </a:t>
          </a:r>
          <a:r>
            <a:rPr lang="en-US" sz="1400" b="0" i="0" u="none" strike="noStrike">
              <a:solidFill>
                <a:sysClr val="windowText" lastClr="000000"/>
              </a:solidFill>
              <a:effectLst/>
              <a:latin typeface="+mn-lt"/>
              <a:ea typeface="+mn-ea"/>
              <a:cs typeface="+mn-cs"/>
            </a:rPr>
            <a:t>and </a:t>
          </a:r>
          <a:r>
            <a:rPr lang="en-US" sz="1400" b="1" i="0" u="none" strike="noStrike">
              <a:solidFill>
                <a:sysClr val="windowText" lastClr="000000"/>
              </a:solidFill>
              <a:effectLst/>
              <a:latin typeface="+mn-lt"/>
              <a:ea typeface="+mn-ea"/>
              <a:cs typeface="+mn-cs"/>
            </a:rPr>
            <a:t>AVERAGE </a:t>
          </a:r>
          <a:r>
            <a:rPr lang="en-US" sz="1400" b="0" i="0" u="none" strike="noStrike">
              <a:solidFill>
                <a:sysClr val="windowText" lastClr="000000"/>
              </a:solidFill>
              <a:effectLst/>
              <a:latin typeface="+mn-lt"/>
              <a:ea typeface="+mn-ea"/>
              <a:cs typeface="+mn-cs"/>
            </a:rPr>
            <a:t>functions to get the output.</a:t>
          </a:r>
        </a:p>
        <a:p>
          <a:pPr rtl="0" fontAlgn="base"/>
          <a:r>
            <a:rPr lang="en-US" sz="1400" b="1" i="0" u="none" strike="noStrike">
              <a:solidFill>
                <a:sysClr val="windowText" lastClr="000000"/>
              </a:solidFill>
              <a:effectLst/>
              <a:latin typeface="+mn-lt"/>
              <a:ea typeface="+mn-ea"/>
              <a:cs typeface="+mn-cs"/>
            </a:rPr>
            <a:t>Exercise 02: Use of Fill Handle -</a:t>
          </a:r>
          <a:r>
            <a:rPr lang="en-US" sz="1400" b="0" i="0" u="none" strike="noStrike">
              <a:solidFill>
                <a:sysClr val="windowText" lastClr="000000"/>
              </a:solidFill>
              <a:effectLst/>
              <a:latin typeface="+mn-lt"/>
              <a:ea typeface="+mn-ea"/>
              <a:cs typeface="+mn-cs"/>
            </a:rPr>
            <a:t> There are seven pairs of numbers, you will find the same values as in the first example. However, this time you will need to use the </a:t>
          </a:r>
          <a:r>
            <a:rPr lang="en-US" sz="1400" b="1" i="0" u="none" strike="noStrike">
              <a:solidFill>
                <a:sysClr val="windowText" lastClr="000000"/>
              </a:solidFill>
              <a:effectLst/>
              <a:latin typeface="+mn-lt"/>
              <a:ea typeface="+mn-ea"/>
              <a:cs typeface="+mn-cs"/>
            </a:rPr>
            <a:t>Fill Handle </a:t>
          </a:r>
          <a:r>
            <a:rPr lang="en-US" sz="1400" b="0" i="0" u="none" strike="noStrike">
              <a:solidFill>
                <a:sysClr val="windowText" lastClr="000000"/>
              </a:solidFill>
              <a:effectLst/>
              <a:latin typeface="+mn-lt"/>
              <a:ea typeface="+mn-ea"/>
              <a:cs typeface="+mn-cs"/>
            </a:rPr>
            <a:t>to </a:t>
          </a:r>
          <a:r>
            <a:rPr lang="en-US" sz="1400" b="1" i="0" u="none" strike="noStrike">
              <a:solidFill>
                <a:sysClr val="windowText" lastClr="000000"/>
              </a:solidFill>
              <a:effectLst/>
              <a:latin typeface="+mn-lt"/>
              <a:ea typeface="+mn-ea"/>
              <a:cs typeface="+mn-cs"/>
            </a:rPr>
            <a:t>AutoFill </a:t>
          </a:r>
          <a:r>
            <a:rPr lang="en-US" sz="1400" b="0" i="0" u="none" strike="noStrike">
              <a:solidFill>
                <a:sysClr val="windowText" lastClr="000000"/>
              </a:solidFill>
              <a:effectLst/>
              <a:latin typeface="+mn-lt"/>
              <a:ea typeface="+mn-ea"/>
              <a:cs typeface="+mn-cs"/>
            </a:rPr>
            <a:t>the formulas.</a:t>
          </a:r>
        </a:p>
        <a:p>
          <a:pPr rtl="0" fontAlgn="base"/>
          <a:r>
            <a:rPr lang="en-US" sz="1400" b="1" i="0" u="none" strike="noStrike">
              <a:solidFill>
                <a:sysClr val="windowText" lastClr="000000"/>
              </a:solidFill>
              <a:effectLst/>
              <a:latin typeface="+mn-lt"/>
              <a:ea typeface="+mn-ea"/>
              <a:cs typeface="+mn-cs"/>
            </a:rPr>
            <a:t>Exercise 03: Application of Absolute Cell Reference -</a:t>
          </a:r>
          <a:r>
            <a:rPr lang="en-US" sz="1400" b="0" i="0" u="none" strike="noStrike">
              <a:solidFill>
                <a:sysClr val="windowText" lastClr="000000"/>
              </a:solidFill>
              <a:effectLst/>
              <a:latin typeface="+mn-lt"/>
              <a:ea typeface="+mn-ea"/>
              <a:cs typeface="+mn-cs"/>
            </a:rPr>
            <a:t> In this problem, seven items and their prices and quantity sold are provided. The amount is the price multiplied by the unit sold. You will need to use the absolute cell reference to apply a discount of 10% on the item price. Then, you can subtract discounted values to get the net amount.</a:t>
          </a:r>
        </a:p>
        <a:p>
          <a:pPr rtl="0" fontAlgn="base"/>
          <a:r>
            <a:rPr lang="en-US" sz="1400" b="1" i="0" u="none" strike="noStrike">
              <a:solidFill>
                <a:sysClr val="windowText" lastClr="000000"/>
              </a:solidFill>
              <a:effectLst/>
              <a:latin typeface="+mn-lt"/>
              <a:ea typeface="+mn-ea"/>
              <a:cs typeface="+mn-cs"/>
            </a:rPr>
            <a:t>Exercise 04: Calculate Max, Min, St. dev, and Var Using Functions -</a:t>
          </a:r>
          <a:r>
            <a:rPr lang="en-US" sz="1400" b="0" i="0" u="none" strike="noStrike">
              <a:solidFill>
                <a:sysClr val="windowText" lastClr="000000"/>
              </a:solidFill>
              <a:effectLst/>
              <a:latin typeface="+mn-lt"/>
              <a:ea typeface="+mn-ea"/>
              <a:cs typeface="+mn-cs"/>
            </a:rPr>
            <a:t> Test scores from three subjects are given for six students. Your task is to find the maximum, minimum, standard deviation, and variance values from the marks.</a:t>
          </a:r>
        </a:p>
        <a:p>
          <a:pPr lvl="1" rtl="0" fontAlgn="base"/>
          <a:r>
            <a:rPr lang="en-US" sz="1400" b="0" i="0" u="none" strike="noStrike">
              <a:solidFill>
                <a:sysClr val="windowText" lastClr="000000"/>
              </a:solidFill>
              <a:effectLst/>
              <a:latin typeface="+mn-lt"/>
              <a:ea typeface="+mn-ea"/>
              <a:cs typeface="+mn-cs"/>
            </a:rPr>
            <a:t>To calculate the maximum value, you can either use the </a:t>
          </a:r>
          <a:r>
            <a:rPr lang="en-US" sz="1400" b="1" i="0" u="none" strike="noStrike">
              <a:solidFill>
                <a:sysClr val="windowText" lastClr="000000"/>
              </a:solidFill>
              <a:effectLst/>
              <a:latin typeface="+mn-lt"/>
              <a:ea typeface="+mn-ea"/>
              <a:cs typeface="+mn-cs"/>
            </a:rPr>
            <a:t>MAX </a:t>
          </a:r>
          <a:r>
            <a:rPr lang="en-US" sz="1400" b="0" i="0" u="none" strike="noStrike">
              <a:solidFill>
                <a:sysClr val="windowText" lastClr="000000"/>
              </a:solidFill>
              <a:effectLst/>
              <a:latin typeface="+mn-lt"/>
              <a:ea typeface="+mn-ea"/>
              <a:cs typeface="+mn-cs"/>
            </a:rPr>
            <a:t>or </a:t>
          </a:r>
          <a:r>
            <a:rPr lang="en-US" sz="1400" b="1" i="0" u="none" strike="noStrike">
              <a:solidFill>
                <a:sysClr val="windowText" lastClr="000000"/>
              </a:solidFill>
              <a:effectLst/>
              <a:latin typeface="+mn-lt"/>
              <a:ea typeface="+mn-ea"/>
              <a:cs typeface="+mn-cs"/>
            </a:rPr>
            <a:t>LARGE </a:t>
          </a:r>
          <a:r>
            <a:rPr lang="en-US" sz="1400" b="0" i="0" u="none" strike="noStrike">
              <a:solidFill>
                <a:sysClr val="windowText" lastClr="000000"/>
              </a:solidFill>
              <a:effectLst/>
              <a:latin typeface="+mn-lt"/>
              <a:ea typeface="+mn-ea"/>
              <a:cs typeface="+mn-cs"/>
            </a:rPr>
            <a:t>function. Similarly, for minimum value, the </a:t>
          </a:r>
          <a:r>
            <a:rPr lang="en-US" sz="1400" b="1" i="0" u="none" strike="noStrike">
              <a:solidFill>
                <a:sysClr val="windowText" lastClr="000000"/>
              </a:solidFill>
              <a:effectLst/>
              <a:latin typeface="+mn-lt"/>
              <a:ea typeface="+mn-ea"/>
              <a:cs typeface="+mn-cs"/>
            </a:rPr>
            <a:t>MIN </a:t>
          </a:r>
          <a:r>
            <a:rPr lang="en-US" sz="1400" b="0" i="0" u="none" strike="noStrike">
              <a:solidFill>
                <a:sysClr val="windowText" lastClr="000000"/>
              </a:solidFill>
              <a:effectLst/>
              <a:latin typeface="+mn-lt"/>
              <a:ea typeface="+mn-ea"/>
              <a:cs typeface="+mn-cs"/>
            </a:rPr>
            <a:t>or </a:t>
          </a:r>
          <a:r>
            <a:rPr lang="en-US" sz="1400" b="1" i="0" u="none" strike="noStrike">
              <a:solidFill>
                <a:sysClr val="windowText" lastClr="000000"/>
              </a:solidFill>
              <a:effectLst/>
              <a:latin typeface="+mn-lt"/>
              <a:ea typeface="+mn-ea"/>
              <a:cs typeface="+mn-cs"/>
            </a:rPr>
            <a:t>SMALL </a:t>
          </a:r>
          <a:r>
            <a:rPr lang="en-US" sz="1400" b="0" i="0" u="none" strike="noStrike">
              <a:solidFill>
                <a:sysClr val="windowText" lastClr="000000"/>
              </a:solidFill>
              <a:effectLst/>
              <a:latin typeface="+mn-lt"/>
              <a:ea typeface="+mn-ea"/>
              <a:cs typeface="+mn-cs"/>
            </a:rPr>
            <a:t>function can be used. Our data is considered as sample data. So, you need to use the </a:t>
          </a:r>
          <a:r>
            <a:rPr lang="en-US" sz="1400" b="1" i="0" u="none" strike="noStrike">
              <a:solidFill>
                <a:sysClr val="windowText" lastClr="000000"/>
              </a:solidFill>
              <a:effectLst/>
              <a:latin typeface="+mn-lt"/>
              <a:ea typeface="+mn-ea"/>
              <a:cs typeface="+mn-cs"/>
            </a:rPr>
            <a:t>STDEV.S</a:t>
          </a:r>
          <a:r>
            <a:rPr lang="en-US" sz="1400" b="0" i="0" u="none" strike="noStrike">
              <a:solidFill>
                <a:sysClr val="windowText" lastClr="000000"/>
              </a:solidFill>
              <a:effectLst/>
              <a:latin typeface="+mn-lt"/>
              <a:ea typeface="+mn-ea"/>
              <a:cs typeface="+mn-cs"/>
            </a:rPr>
            <a:t> and </a:t>
          </a:r>
          <a:r>
            <a:rPr lang="en-US" sz="1400" b="1" i="0" u="none" strike="noStrike">
              <a:solidFill>
                <a:sysClr val="windowText" lastClr="000000"/>
              </a:solidFill>
              <a:effectLst/>
              <a:latin typeface="+mn-lt"/>
              <a:ea typeface="+mn-ea"/>
              <a:cs typeface="+mn-cs"/>
            </a:rPr>
            <a:t>VAR.S</a:t>
          </a:r>
          <a:r>
            <a:rPr lang="en-US" sz="1400" b="0" i="0" u="none" strike="noStrike">
              <a:solidFill>
                <a:sysClr val="windowText" lastClr="000000"/>
              </a:solidFill>
              <a:effectLst/>
              <a:latin typeface="+mn-lt"/>
              <a:ea typeface="+mn-ea"/>
              <a:cs typeface="+mn-cs"/>
            </a:rPr>
            <a:t> functions to return accurate values. In earlier versions, you could use the </a:t>
          </a:r>
          <a:r>
            <a:rPr lang="en-US" sz="1400" b="1" i="0" u="none" strike="noStrike">
              <a:solidFill>
                <a:sysClr val="windowText" lastClr="000000"/>
              </a:solidFill>
              <a:effectLst/>
              <a:latin typeface="+mn-lt"/>
              <a:ea typeface="+mn-ea"/>
              <a:cs typeface="+mn-cs"/>
            </a:rPr>
            <a:t>STDEV </a:t>
          </a:r>
          <a:r>
            <a:rPr lang="en-US" sz="1400" b="0" i="0" u="none" strike="noStrike">
              <a:solidFill>
                <a:sysClr val="windowText" lastClr="000000"/>
              </a:solidFill>
              <a:effectLst/>
              <a:latin typeface="+mn-lt"/>
              <a:ea typeface="+mn-ea"/>
              <a:cs typeface="+mn-cs"/>
            </a:rPr>
            <a:t>and </a:t>
          </a:r>
          <a:r>
            <a:rPr lang="en-US" sz="1400" b="1" i="0" u="none" strike="noStrike">
              <a:solidFill>
                <a:sysClr val="windowText" lastClr="000000"/>
              </a:solidFill>
              <a:effectLst/>
              <a:latin typeface="+mn-lt"/>
              <a:ea typeface="+mn-ea"/>
              <a:cs typeface="+mn-cs"/>
            </a:rPr>
            <a:t>VAR </a:t>
          </a:r>
          <a:r>
            <a:rPr lang="en-US" sz="1400" b="0" i="0" u="none" strike="noStrike">
              <a:solidFill>
                <a:sysClr val="windowText" lastClr="000000"/>
              </a:solidFill>
              <a:effectLst/>
              <a:latin typeface="+mn-lt"/>
              <a:ea typeface="+mn-ea"/>
              <a:cs typeface="+mn-cs"/>
            </a:rPr>
            <a:t>functions to do so.</a:t>
          </a:r>
        </a:p>
        <a:p>
          <a:pPr rtl="0" fontAlgn="base"/>
          <a:r>
            <a:rPr lang="en-US" sz="1400" b="1" i="0" u="none" strike="noStrike">
              <a:solidFill>
                <a:sysClr val="windowText" lastClr="000000"/>
              </a:solidFill>
              <a:effectLst/>
              <a:latin typeface="+mn-lt"/>
              <a:ea typeface="+mn-ea"/>
              <a:cs typeface="+mn-cs"/>
            </a:rPr>
            <a:t>Exercise 05: Create a Truth Table -</a:t>
          </a:r>
          <a:r>
            <a:rPr lang="en-US" sz="1400" b="0" i="0" u="none" strike="noStrike">
              <a:solidFill>
                <a:sysClr val="windowText" lastClr="000000"/>
              </a:solidFill>
              <a:effectLst/>
              <a:latin typeface="+mn-lt"/>
              <a:ea typeface="+mn-ea"/>
              <a:cs typeface="+mn-cs"/>
            </a:rPr>
            <a:t> Three values are provided for three statements. The result will be true if only two of the statements are true.</a:t>
          </a:r>
        </a:p>
        <a:p>
          <a:pPr lvl="1" rtl="0" fontAlgn="base"/>
          <a:r>
            <a:rPr lang="en-US" sz="1400" b="0" i="0" u="none" strike="noStrike">
              <a:solidFill>
                <a:sysClr val="windowText" lastClr="000000"/>
              </a:solidFill>
              <a:effectLst/>
              <a:latin typeface="+mn-lt"/>
              <a:ea typeface="+mn-ea"/>
              <a:cs typeface="+mn-cs"/>
            </a:rPr>
            <a:t>You need to combine the </a:t>
          </a:r>
          <a:r>
            <a:rPr lang="en-US" sz="1400" b="1" i="0" u="none" strike="noStrike">
              <a:solidFill>
                <a:sysClr val="windowText" lastClr="000000"/>
              </a:solidFill>
              <a:effectLst/>
              <a:latin typeface="+mn-lt"/>
              <a:ea typeface="+mn-ea"/>
              <a:cs typeface="+mn-cs"/>
            </a:rPr>
            <a:t>OR</a:t>
          </a:r>
          <a:r>
            <a:rPr lang="en-US" sz="1400" b="0" i="0" u="none" strike="noStrike">
              <a:solidFill>
                <a:sysClr val="windowText" lastClr="000000"/>
              </a:solidFill>
              <a:effectLst/>
              <a:latin typeface="+mn-lt"/>
              <a:ea typeface="+mn-ea"/>
              <a:cs typeface="+mn-cs"/>
            </a:rPr>
            <a:t>, </a:t>
          </a:r>
          <a:r>
            <a:rPr lang="en-US" sz="1400" b="1" i="0" u="none" strike="noStrike">
              <a:solidFill>
                <a:sysClr val="windowText" lastClr="000000"/>
              </a:solidFill>
              <a:effectLst/>
              <a:latin typeface="+mn-lt"/>
              <a:ea typeface="+mn-ea"/>
              <a:cs typeface="+mn-cs"/>
            </a:rPr>
            <a:t>AND</a:t>
          </a:r>
          <a:r>
            <a:rPr lang="en-US" sz="1400" b="0" i="0" u="none" strike="noStrike">
              <a:solidFill>
                <a:sysClr val="windowText" lastClr="000000"/>
              </a:solidFill>
              <a:effectLst/>
              <a:latin typeface="+mn-lt"/>
              <a:ea typeface="+mn-ea"/>
              <a:cs typeface="+mn-cs"/>
            </a:rPr>
            <a:t>, </a:t>
          </a:r>
          <a:r>
            <a:rPr lang="en-US" sz="1400" b="1" i="0" u="none" strike="noStrike">
              <a:solidFill>
                <a:sysClr val="windowText" lastClr="000000"/>
              </a:solidFill>
              <a:effectLst/>
              <a:latin typeface="+mn-lt"/>
              <a:ea typeface="+mn-ea"/>
              <a:cs typeface="+mn-cs"/>
            </a:rPr>
            <a:t>NOT </a:t>
          </a:r>
          <a:r>
            <a:rPr lang="en-US" sz="1400" b="0" i="0" u="none" strike="noStrike">
              <a:solidFill>
                <a:sysClr val="windowText" lastClr="000000"/>
              </a:solidFill>
              <a:effectLst/>
              <a:latin typeface="+mn-lt"/>
              <a:ea typeface="+mn-ea"/>
              <a:cs typeface="+mn-cs"/>
            </a:rPr>
            <a:t>functions to create the required formula.</a:t>
          </a:r>
        </a:p>
        <a:p>
          <a:pPr rtl="0" fontAlgn="base"/>
          <a:r>
            <a:rPr lang="en-US" sz="1400" b="1" i="0" u="none" strike="noStrike">
              <a:solidFill>
                <a:sysClr val="windowText" lastClr="000000"/>
              </a:solidFill>
              <a:effectLst/>
              <a:latin typeface="+mn-lt"/>
              <a:ea typeface="+mn-ea"/>
              <a:cs typeface="+mn-cs"/>
            </a:rPr>
            <a:t>Exercise 06: Lookup Values Using VLOOKUP -</a:t>
          </a:r>
          <a:r>
            <a:rPr lang="en-US" sz="1400" b="0" i="0" u="none" strike="noStrike">
              <a:solidFill>
                <a:sysClr val="windowText" lastClr="000000"/>
              </a:solidFill>
              <a:effectLst/>
              <a:latin typeface="+mn-lt"/>
              <a:ea typeface="+mn-ea"/>
              <a:cs typeface="+mn-cs"/>
            </a:rPr>
            <a:t> The same dataset from the exercise 04 is used here. You need to return the score for a specific student and subject using the </a:t>
          </a:r>
          <a:r>
            <a:rPr lang="en-US" sz="1400" b="1" i="0" u="none" strike="noStrike">
              <a:solidFill>
                <a:sysClr val="windowText" lastClr="000000"/>
              </a:solidFill>
              <a:effectLst/>
              <a:latin typeface="+mn-lt"/>
              <a:ea typeface="+mn-ea"/>
              <a:cs typeface="+mn-cs"/>
            </a:rPr>
            <a:t>VLOOKUP </a:t>
          </a:r>
          <a:r>
            <a:rPr lang="en-US" sz="1400" b="0" i="0" u="none" strike="noStrike">
              <a:solidFill>
                <a:sysClr val="windowText" lastClr="000000"/>
              </a:solidFill>
              <a:effectLst/>
              <a:latin typeface="+mn-lt"/>
              <a:ea typeface="+mn-ea"/>
              <a:cs typeface="+mn-cs"/>
            </a:rPr>
            <a:t>function.</a:t>
          </a:r>
        </a:p>
        <a:p>
          <a:pPr rtl="0" fontAlgn="base"/>
          <a:r>
            <a:rPr lang="en-US" sz="1400" b="1" i="0" u="none" strike="noStrike">
              <a:solidFill>
                <a:sysClr val="windowText" lastClr="000000"/>
              </a:solidFill>
              <a:effectLst/>
              <a:latin typeface="+mn-lt"/>
              <a:ea typeface="+mn-ea"/>
              <a:cs typeface="+mn-cs"/>
            </a:rPr>
            <a:t>Exercise 07: Lookup Values Using INDEX MATCH - </a:t>
          </a:r>
          <a:r>
            <a:rPr lang="en-US" sz="1400" b="0" i="0" u="none" strike="noStrike">
              <a:solidFill>
                <a:sysClr val="windowText" lastClr="000000"/>
              </a:solidFill>
              <a:effectLst/>
              <a:latin typeface="+mn-lt"/>
              <a:ea typeface="+mn-ea"/>
              <a:cs typeface="+mn-cs"/>
            </a:rPr>
            <a:t>The problem is similar to the previous, however, this time you will need to combine the </a:t>
          </a:r>
          <a:r>
            <a:rPr lang="en-US" sz="1400" b="1" i="0" u="none" strike="noStrike">
              <a:solidFill>
                <a:sysClr val="windowText" lastClr="000000"/>
              </a:solidFill>
              <a:effectLst/>
              <a:latin typeface="+mn-lt"/>
              <a:ea typeface="+mn-ea"/>
              <a:cs typeface="+mn-cs"/>
            </a:rPr>
            <a:t>INDEX MATCH </a:t>
          </a:r>
          <a:r>
            <a:rPr lang="en-US" sz="1400" b="0" i="0" u="none" strike="noStrike">
              <a:solidFill>
                <a:sysClr val="windowText" lastClr="000000"/>
              </a:solidFill>
              <a:effectLst/>
              <a:latin typeface="+mn-lt"/>
              <a:ea typeface="+mn-ea"/>
              <a:cs typeface="+mn-cs"/>
            </a:rPr>
            <a:t>functions to do so.</a:t>
          </a:r>
        </a:p>
        <a:p>
          <a:pPr rtl="0" fontAlgn="base"/>
          <a:r>
            <a:rPr lang="en-US" sz="1400" b="1" i="0" u="none" strike="noStrike">
              <a:solidFill>
                <a:sysClr val="windowText" lastClr="000000"/>
              </a:solidFill>
              <a:effectLst/>
              <a:latin typeface="+mn-lt"/>
              <a:ea typeface="+mn-ea"/>
              <a:cs typeface="+mn-cs"/>
            </a:rPr>
            <a:t>Exercise 08: Lookup Values Implementing Dropdown List -</a:t>
          </a:r>
          <a:r>
            <a:rPr lang="en-US" sz="1400" b="0" i="0" u="none" strike="noStrike">
              <a:solidFill>
                <a:sysClr val="windowText" lastClr="000000"/>
              </a:solidFill>
              <a:effectLst/>
              <a:latin typeface="+mn-lt"/>
              <a:ea typeface="+mn-ea"/>
              <a:cs typeface="+mn-cs"/>
            </a:rPr>
            <a:t> In addition to the previous problem, you will need to make the subject and student field as dropdown list.</a:t>
          </a:r>
        </a:p>
        <a:p>
          <a:pPr lvl="1" rtl="0" fontAlgn="base"/>
          <a:r>
            <a:rPr lang="en-US" sz="1400" b="0" i="0" u="none" strike="noStrike">
              <a:solidFill>
                <a:sysClr val="windowText" lastClr="000000"/>
              </a:solidFill>
              <a:effectLst/>
              <a:latin typeface="+mn-lt"/>
              <a:ea typeface="+mn-ea"/>
              <a:cs typeface="+mn-cs"/>
            </a:rPr>
            <a:t>You will need to use the </a:t>
          </a:r>
          <a:r>
            <a:rPr lang="en-US" sz="1400" b="1" i="0" u="none" strike="noStrike">
              <a:solidFill>
                <a:sysClr val="windowText" lastClr="000000"/>
              </a:solidFill>
              <a:effectLst/>
              <a:latin typeface="+mn-lt"/>
              <a:ea typeface="+mn-ea"/>
              <a:cs typeface="+mn-cs"/>
            </a:rPr>
            <a:t>Data Validation</a:t>
          </a:r>
          <a:r>
            <a:rPr lang="en-US" sz="1400" b="0" i="0" u="none" strike="noStrike">
              <a:solidFill>
                <a:sysClr val="windowText" lastClr="000000"/>
              </a:solidFill>
              <a:effectLst/>
              <a:latin typeface="+mn-lt"/>
              <a:ea typeface="+mn-ea"/>
              <a:cs typeface="+mn-cs"/>
            </a:rPr>
            <a:t> feature.</a:t>
          </a:r>
        </a:p>
        <a:p>
          <a:pPr rtl="0" fontAlgn="base"/>
          <a:r>
            <a:rPr lang="en-US" sz="1400" b="1" i="0" u="none" strike="noStrike">
              <a:solidFill>
                <a:sysClr val="windowText" lastClr="000000"/>
              </a:solidFill>
              <a:effectLst/>
              <a:latin typeface="+mn-lt"/>
              <a:ea typeface="+mn-ea"/>
              <a:cs typeface="+mn-cs"/>
            </a:rPr>
            <a:t>Exercise 09: Create a Pie Chart -</a:t>
          </a:r>
          <a:r>
            <a:rPr lang="en-US" sz="1400" b="0" i="0" u="none" strike="noStrike">
              <a:solidFill>
                <a:sysClr val="windowText" lastClr="000000"/>
              </a:solidFill>
              <a:effectLst/>
              <a:latin typeface="+mn-lt"/>
              <a:ea typeface="+mn-ea"/>
              <a:cs typeface="+mn-cs"/>
            </a:rPr>
            <a:t> You will create a </a:t>
          </a:r>
          <a:r>
            <a:rPr lang="en-US" sz="1400" b="1" i="0" u="none" strike="noStrike">
              <a:solidFill>
                <a:sysClr val="windowText" lastClr="000000"/>
              </a:solidFill>
              <a:effectLst/>
              <a:latin typeface="+mn-lt"/>
              <a:ea typeface="+mn-ea"/>
              <a:cs typeface="+mn-cs"/>
            </a:rPr>
            <a:t>Pie Chart</a:t>
          </a:r>
          <a:r>
            <a:rPr lang="en-US" sz="1400" b="0" i="0" u="none" strike="noStrike">
              <a:solidFill>
                <a:sysClr val="windowText" lastClr="000000"/>
              </a:solidFill>
              <a:effectLst/>
              <a:latin typeface="+mn-lt"/>
              <a:ea typeface="+mn-ea"/>
              <a:cs typeface="+mn-cs"/>
            </a:rPr>
            <a:t> from the expenses from a trip.</a:t>
          </a:r>
        </a:p>
        <a:p>
          <a:pPr rtl="0" fontAlgn="base"/>
          <a:r>
            <a:rPr lang="en-US" sz="1400" b="1" i="0" u="none" strike="noStrike">
              <a:solidFill>
                <a:sysClr val="windowText" lastClr="000000"/>
              </a:solidFill>
              <a:effectLst/>
              <a:latin typeface="+mn-lt"/>
              <a:ea typeface="+mn-ea"/>
              <a:cs typeface="+mn-cs"/>
            </a:rPr>
            <a:t>Exercise 10: Print Excel File -</a:t>
          </a:r>
          <a:r>
            <a:rPr lang="en-US" sz="1400" b="0" i="0" u="none" strike="noStrike">
              <a:solidFill>
                <a:sysClr val="windowText" lastClr="000000"/>
              </a:solidFill>
              <a:effectLst/>
              <a:latin typeface="+mn-lt"/>
              <a:ea typeface="+mn-ea"/>
              <a:cs typeface="+mn-cs"/>
            </a:rPr>
            <a:t> The Print feature of Excel can be daunting for beginners. The final task is to print this Excel file.</a:t>
          </a:r>
        </a:p>
        <a:p>
          <a:r>
            <a:rPr lang="en-US" sz="1400" b="0" i="0" u="none" strike="noStrike">
              <a:solidFill>
                <a:sysClr val="windowText" lastClr="000000"/>
              </a:solidFill>
              <a:effectLst/>
              <a:latin typeface="+mn-lt"/>
              <a:ea typeface="+mn-ea"/>
              <a:cs typeface="+mn-cs"/>
            </a:rPr>
            <a:t>You can tweak the settings to </a:t>
          </a:r>
          <a:r>
            <a:rPr lang="en-US" sz="1400" b="1" i="0" u="sng" strike="noStrike">
              <a:solidFill>
                <a:sysClr val="windowText" lastClr="00000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stop Excel from cutting off columns</a:t>
          </a:r>
          <a:r>
            <a:rPr lang="en-US" sz="1400" b="0" i="0" u="none" strike="noStrike">
              <a:solidFill>
                <a:sysClr val="windowText" lastClr="000000"/>
              </a:solidFill>
              <a:effectLst/>
              <a:latin typeface="+mn-lt"/>
              <a:ea typeface="+mn-ea"/>
              <a:cs typeface="+mn-cs"/>
            </a:rPr>
            <a:t>.</a:t>
          </a:r>
          <a:endParaRPr lang="en-US" sz="14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CEC1B-A233-4D2B-B98E-495162F55787}">
  <dimension ref="B2:J136"/>
  <sheetViews>
    <sheetView showGridLines="0" tabSelected="1" topLeftCell="A31" workbookViewId="0">
      <selection activeCell="H38" sqref="H38"/>
    </sheetView>
  </sheetViews>
  <sheetFormatPr defaultColWidth="9.109375" defaultRowHeight="20.100000000000001" customHeight="1" x14ac:dyDescent="0.3"/>
  <cols>
    <col min="1" max="1" width="3.6640625" style="1" customWidth="1"/>
    <col min="2" max="2" width="24.44140625" style="1" customWidth="1"/>
    <col min="3" max="3" width="25" style="1" customWidth="1"/>
    <col min="4" max="4" width="15.44140625" style="1" bestFit="1" customWidth="1"/>
    <col min="5" max="5" width="12.88671875" style="1" bestFit="1" customWidth="1"/>
    <col min="6" max="6" width="11.33203125" style="1" bestFit="1" customWidth="1"/>
    <col min="7" max="7" width="15.44140625" style="1" bestFit="1" customWidth="1"/>
    <col min="8" max="8" width="40.5546875" style="1" customWidth="1"/>
    <col min="9" max="9" width="15" style="1" bestFit="1" customWidth="1"/>
    <col min="10" max="13" width="9.109375" style="1"/>
    <col min="14" max="14" width="13.6640625" style="1" bestFit="1" customWidth="1"/>
    <col min="15" max="15" width="12.44140625" style="1" bestFit="1" customWidth="1"/>
    <col min="16" max="16384" width="9.109375" style="1"/>
  </cols>
  <sheetData>
    <row r="2" spans="2:10" ht="20.100000000000001" customHeight="1" thickBot="1" x14ac:dyDescent="0.35">
      <c r="B2" s="17" t="s">
        <v>55</v>
      </c>
      <c r="C2" s="17"/>
      <c r="D2" s="17"/>
      <c r="E2"/>
      <c r="F2"/>
      <c r="G2"/>
    </row>
    <row r="3" spans="2:10" ht="20.100000000000001" customHeight="1" thickTop="1" x14ac:dyDescent="0.3"/>
    <row r="4" spans="2:10" ht="20.100000000000001" customHeight="1" x14ac:dyDescent="0.3">
      <c r="B4" s="15" t="s">
        <v>0</v>
      </c>
    </row>
    <row r="5" spans="2:10" ht="20.100000000000001" customHeight="1" x14ac:dyDescent="0.3">
      <c r="B5" s="3" t="s">
        <v>1</v>
      </c>
      <c r="C5" s="5" t="s">
        <v>2</v>
      </c>
      <c r="D5" s="4" t="s">
        <v>3</v>
      </c>
    </row>
    <row r="6" spans="2:10" ht="20.100000000000001" customHeight="1" x14ac:dyDescent="0.3">
      <c r="B6" s="6">
        <v>35</v>
      </c>
      <c r="C6" s="6">
        <v>58</v>
      </c>
      <c r="D6" s="7">
        <f>SUM(B6:C6)</f>
        <v>93</v>
      </c>
    </row>
    <row r="7" spans="2:10" ht="20.100000000000001" customHeight="1" x14ac:dyDescent="0.3">
      <c r="J7" s="2"/>
    </row>
    <row r="8" spans="2:10" ht="20.100000000000001" customHeight="1" x14ac:dyDescent="0.3">
      <c r="B8" s="3" t="s">
        <v>1</v>
      </c>
      <c r="C8" s="5" t="s">
        <v>2</v>
      </c>
      <c r="D8" s="4" t="s">
        <v>4</v>
      </c>
      <c r="F8"/>
      <c r="G8"/>
      <c r="J8" s="2"/>
    </row>
    <row r="9" spans="2:10" ht="20.100000000000001" customHeight="1" x14ac:dyDescent="0.3">
      <c r="B9" s="6">
        <v>35</v>
      </c>
      <c r="C9" s="6">
        <v>58</v>
      </c>
      <c r="D9" s="7">
        <f>AVERAGE(B9:C9)</f>
        <v>46.5</v>
      </c>
      <c r="F9"/>
      <c r="G9"/>
      <c r="J9" s="2"/>
    </row>
    <row r="10" spans="2:10" ht="20.100000000000001" customHeight="1" x14ac:dyDescent="0.3">
      <c r="J10" s="2"/>
    </row>
    <row r="12" spans="2:10" ht="20.100000000000001" customHeight="1" x14ac:dyDescent="0.3">
      <c r="B12" s="15" t="s">
        <v>5</v>
      </c>
    </row>
    <row r="13" spans="2:10" ht="20.100000000000001" customHeight="1" x14ac:dyDescent="0.3">
      <c r="B13" s="3" t="s">
        <v>1</v>
      </c>
      <c r="C13" s="5" t="s">
        <v>2</v>
      </c>
      <c r="D13" s="4" t="s">
        <v>3</v>
      </c>
      <c r="E13" s="4" t="s">
        <v>4</v>
      </c>
    </row>
    <row r="14" spans="2:10" ht="20.100000000000001" customHeight="1" x14ac:dyDescent="0.3">
      <c r="B14" s="6">
        <v>35</v>
      </c>
      <c r="C14" s="6">
        <v>58</v>
      </c>
      <c r="D14" s="7">
        <f>SUM(B14:C14)</f>
        <v>93</v>
      </c>
      <c r="E14" s="7">
        <f>AVERAGE(B14:C14)</f>
        <v>46.5</v>
      </c>
    </row>
    <row r="15" spans="2:10" ht="20.100000000000001" customHeight="1" x14ac:dyDescent="0.3">
      <c r="B15" s="6">
        <v>77</v>
      </c>
      <c r="C15" s="6">
        <v>86</v>
      </c>
      <c r="D15" s="7">
        <f t="shared" ref="D15:D20" si="0">SUM(B15:C15)</f>
        <v>163</v>
      </c>
      <c r="E15" s="7">
        <f t="shared" ref="E15:E20" si="1">AVERAGE(B15:C15)</f>
        <v>81.5</v>
      </c>
    </row>
    <row r="16" spans="2:10" ht="20.100000000000001" customHeight="1" x14ac:dyDescent="0.3">
      <c r="B16" s="6">
        <v>81</v>
      </c>
      <c r="C16" s="6">
        <v>92</v>
      </c>
      <c r="D16" s="7">
        <f t="shared" si="0"/>
        <v>173</v>
      </c>
      <c r="E16" s="7">
        <f t="shared" si="1"/>
        <v>86.5</v>
      </c>
    </row>
    <row r="17" spans="2:7" ht="20.100000000000001" customHeight="1" x14ac:dyDescent="0.3">
      <c r="B17" s="6">
        <v>75</v>
      </c>
      <c r="C17" s="6">
        <v>27</v>
      </c>
      <c r="D17" s="7">
        <f t="shared" si="0"/>
        <v>102</v>
      </c>
      <c r="E17" s="7">
        <f t="shared" si="1"/>
        <v>51</v>
      </c>
    </row>
    <row r="18" spans="2:7" ht="20.100000000000001" customHeight="1" x14ac:dyDescent="0.3">
      <c r="B18" s="6">
        <v>83</v>
      </c>
      <c r="C18" s="6">
        <v>84</v>
      </c>
      <c r="D18" s="7">
        <f t="shared" si="0"/>
        <v>167</v>
      </c>
      <c r="E18" s="7">
        <f t="shared" si="1"/>
        <v>83.5</v>
      </c>
    </row>
    <row r="19" spans="2:7" ht="20.100000000000001" customHeight="1" x14ac:dyDescent="0.3">
      <c r="B19" s="6">
        <v>55</v>
      </c>
      <c r="C19" s="6">
        <v>42</v>
      </c>
      <c r="D19" s="7">
        <f t="shared" si="0"/>
        <v>97</v>
      </c>
      <c r="E19" s="7">
        <f t="shared" si="1"/>
        <v>48.5</v>
      </c>
    </row>
    <row r="20" spans="2:7" ht="20.100000000000001" customHeight="1" x14ac:dyDescent="0.3">
      <c r="B20" s="6">
        <v>17</v>
      </c>
      <c r="C20" s="6">
        <v>67</v>
      </c>
      <c r="D20" s="7">
        <f t="shared" si="0"/>
        <v>84</v>
      </c>
      <c r="E20" s="7">
        <f t="shared" si="1"/>
        <v>42</v>
      </c>
    </row>
    <row r="23" spans="2:7" ht="20.100000000000001" customHeight="1" x14ac:dyDescent="0.3">
      <c r="B23" s="15" t="s">
        <v>19</v>
      </c>
    </row>
    <row r="24" spans="2:7" ht="20.100000000000001" customHeight="1" x14ac:dyDescent="0.3">
      <c r="B24" s="3" t="s">
        <v>6</v>
      </c>
      <c r="C24" s="5" t="s">
        <v>14</v>
      </c>
      <c r="D24" s="3" t="s">
        <v>15</v>
      </c>
      <c r="E24" s="4" t="s">
        <v>16</v>
      </c>
      <c r="F24" s="4" t="s">
        <v>17</v>
      </c>
      <c r="G24" s="4" t="s">
        <v>18</v>
      </c>
    </row>
    <row r="25" spans="2:7" ht="20.100000000000001" customHeight="1" x14ac:dyDescent="0.3">
      <c r="B25" s="8" t="s">
        <v>7</v>
      </c>
      <c r="C25" s="9">
        <v>0.27</v>
      </c>
      <c r="D25" s="8">
        <v>26</v>
      </c>
      <c r="E25" s="12">
        <f>C25*D25</f>
        <v>7.0200000000000005</v>
      </c>
      <c r="F25" s="10">
        <f>E25*$B$34</f>
        <v>0.70200000000000007</v>
      </c>
      <c r="G25" s="12">
        <f>E25-F25</f>
        <v>6.3180000000000005</v>
      </c>
    </row>
    <row r="26" spans="2:7" ht="20.100000000000001" customHeight="1" x14ac:dyDescent="0.3">
      <c r="B26" s="8" t="s">
        <v>10</v>
      </c>
      <c r="C26" s="9">
        <v>1.4</v>
      </c>
      <c r="D26" s="8">
        <v>6</v>
      </c>
      <c r="E26" s="12">
        <f t="shared" ref="E26:E31" si="2">C26*D26</f>
        <v>8.3999999999999986</v>
      </c>
      <c r="F26" s="10">
        <f t="shared" ref="F26:F31" si="3">E26*$B$34</f>
        <v>0.83999999999999986</v>
      </c>
      <c r="G26" s="12">
        <f t="shared" ref="G26:G31" si="4">E26-F26</f>
        <v>7.5599999999999987</v>
      </c>
    </row>
    <row r="27" spans="2:7" ht="20.100000000000001" customHeight="1" x14ac:dyDescent="0.3">
      <c r="B27" s="8" t="s">
        <v>9</v>
      </c>
      <c r="C27" s="9">
        <v>1.1200000000000001</v>
      </c>
      <c r="D27" s="8">
        <v>13</v>
      </c>
      <c r="E27" s="12">
        <f t="shared" si="2"/>
        <v>14.560000000000002</v>
      </c>
      <c r="F27" s="10">
        <f t="shared" si="3"/>
        <v>1.4560000000000004</v>
      </c>
      <c r="G27" s="12">
        <f t="shared" si="4"/>
        <v>13.104000000000003</v>
      </c>
    </row>
    <row r="28" spans="2:7" ht="20.100000000000001" customHeight="1" x14ac:dyDescent="0.3">
      <c r="B28" s="8" t="s">
        <v>8</v>
      </c>
      <c r="C28" s="9">
        <v>0.77</v>
      </c>
      <c r="D28" s="8">
        <v>25</v>
      </c>
      <c r="E28" s="12">
        <f t="shared" si="2"/>
        <v>19.25</v>
      </c>
      <c r="F28" s="10">
        <f t="shared" si="3"/>
        <v>1.925</v>
      </c>
      <c r="G28" s="12">
        <f t="shared" si="4"/>
        <v>17.324999999999999</v>
      </c>
    </row>
    <row r="29" spans="2:7" ht="20.100000000000001" customHeight="1" x14ac:dyDescent="0.3">
      <c r="B29" s="8" t="s">
        <v>11</v>
      </c>
      <c r="C29" s="9">
        <v>7.39</v>
      </c>
      <c r="D29" s="8">
        <v>30</v>
      </c>
      <c r="E29" s="12">
        <f t="shared" si="2"/>
        <v>221.7</v>
      </c>
      <c r="F29" s="10">
        <f t="shared" si="3"/>
        <v>22.17</v>
      </c>
      <c r="G29" s="12">
        <f t="shared" si="4"/>
        <v>199.52999999999997</v>
      </c>
    </row>
    <row r="30" spans="2:7" ht="20.100000000000001" customHeight="1" x14ac:dyDescent="0.3">
      <c r="B30" s="8" t="s">
        <v>12</v>
      </c>
      <c r="C30" s="9">
        <v>1.02</v>
      </c>
      <c r="D30" s="8">
        <v>5</v>
      </c>
      <c r="E30" s="12">
        <f t="shared" si="2"/>
        <v>5.0999999999999996</v>
      </c>
      <c r="F30" s="10">
        <f t="shared" si="3"/>
        <v>0.51</v>
      </c>
      <c r="G30" s="12">
        <f t="shared" si="4"/>
        <v>4.59</v>
      </c>
    </row>
    <row r="31" spans="2:7" ht="20.100000000000001" customHeight="1" x14ac:dyDescent="0.3">
      <c r="B31" s="6" t="s">
        <v>13</v>
      </c>
      <c r="C31" s="9">
        <v>5.59</v>
      </c>
      <c r="D31" s="8">
        <v>6</v>
      </c>
      <c r="E31" s="12">
        <f t="shared" si="2"/>
        <v>33.54</v>
      </c>
      <c r="F31" s="10">
        <f t="shared" si="3"/>
        <v>3.3540000000000001</v>
      </c>
      <c r="G31" s="12">
        <f t="shared" si="4"/>
        <v>30.186</v>
      </c>
    </row>
    <row r="33" spans="2:5" ht="20.100000000000001" customHeight="1" x14ac:dyDescent="0.3">
      <c r="B33" s="5" t="s">
        <v>17</v>
      </c>
    </row>
    <row r="34" spans="2:5" ht="20.100000000000001" customHeight="1" x14ac:dyDescent="0.3">
      <c r="B34" s="11">
        <v>0.1</v>
      </c>
    </row>
    <row r="37" spans="2:5" ht="20.100000000000001" customHeight="1" x14ac:dyDescent="0.3">
      <c r="B37" s="15" t="s">
        <v>34</v>
      </c>
    </row>
    <row r="38" spans="2:5" ht="20.100000000000001" customHeight="1" x14ac:dyDescent="0.3">
      <c r="B38" s="3" t="s">
        <v>20</v>
      </c>
      <c r="C38" s="5" t="s">
        <v>21</v>
      </c>
      <c r="D38" s="4" t="s">
        <v>22</v>
      </c>
      <c r="E38" s="4" t="s">
        <v>23</v>
      </c>
    </row>
    <row r="39" spans="2:5" ht="20.100000000000001" customHeight="1" x14ac:dyDescent="0.3">
      <c r="B39" s="6" t="s">
        <v>24</v>
      </c>
      <c r="C39" s="6">
        <v>73</v>
      </c>
      <c r="D39" s="7">
        <v>75</v>
      </c>
      <c r="E39" s="7">
        <v>71</v>
      </c>
    </row>
    <row r="40" spans="2:5" ht="20.100000000000001" customHeight="1" x14ac:dyDescent="0.3">
      <c r="B40" s="6" t="s">
        <v>25</v>
      </c>
      <c r="C40" s="6">
        <v>51</v>
      </c>
      <c r="D40" s="7">
        <v>62</v>
      </c>
      <c r="E40" s="7">
        <v>76</v>
      </c>
    </row>
    <row r="41" spans="2:5" ht="20.100000000000001" customHeight="1" x14ac:dyDescent="0.3">
      <c r="B41" s="6" t="s">
        <v>26</v>
      </c>
      <c r="C41" s="6">
        <v>74</v>
      </c>
      <c r="D41" s="7">
        <v>61</v>
      </c>
      <c r="E41" s="7">
        <v>79</v>
      </c>
    </row>
    <row r="42" spans="2:5" ht="20.100000000000001" customHeight="1" x14ac:dyDescent="0.3">
      <c r="B42" s="6" t="s">
        <v>27</v>
      </c>
      <c r="C42" s="6">
        <v>77</v>
      </c>
      <c r="D42" s="7">
        <v>51</v>
      </c>
      <c r="E42" s="7">
        <v>79</v>
      </c>
    </row>
    <row r="43" spans="2:5" ht="20.100000000000001" customHeight="1" x14ac:dyDescent="0.3">
      <c r="B43" s="6" t="s">
        <v>28</v>
      </c>
      <c r="C43" s="6">
        <v>61</v>
      </c>
      <c r="D43" s="7">
        <v>66</v>
      </c>
      <c r="E43" s="7">
        <v>73</v>
      </c>
    </row>
    <row r="44" spans="2:5" ht="20.100000000000001" customHeight="1" x14ac:dyDescent="0.3">
      <c r="B44" s="6" t="s">
        <v>29</v>
      </c>
      <c r="C44" s="6">
        <v>50</v>
      </c>
      <c r="D44" s="7">
        <v>68</v>
      </c>
      <c r="E44" s="7">
        <v>64</v>
      </c>
    </row>
    <row r="46" spans="2:5" ht="20.100000000000001" customHeight="1" x14ac:dyDescent="0.3">
      <c r="B46" s="4" t="s">
        <v>30</v>
      </c>
      <c r="C46" s="6">
        <f>MAX(C39:C44)</f>
        <v>77</v>
      </c>
      <c r="D46" s="6">
        <f>MAX(D39:D44)</f>
        <v>75</v>
      </c>
      <c r="E46" s="6">
        <f>MAX(E39:E44)</f>
        <v>79</v>
      </c>
    </row>
    <row r="47" spans="2:5" ht="33.6" x14ac:dyDescent="0.3">
      <c r="B47" s="13" t="s">
        <v>35</v>
      </c>
      <c r="C47" s="6">
        <f>LARGE(C39:C44,1)</f>
        <v>77</v>
      </c>
      <c r="D47" s="6">
        <f>LARGE(D39:D44,1)</f>
        <v>75</v>
      </c>
      <c r="E47" s="6">
        <f>LARGE(E39:E44,1)</f>
        <v>79</v>
      </c>
    </row>
    <row r="48" spans="2:5" ht="20.100000000000001" customHeight="1" x14ac:dyDescent="0.3">
      <c r="B48" s="4" t="s">
        <v>31</v>
      </c>
      <c r="C48" s="6">
        <f>MIN(C39:C44)</f>
        <v>50</v>
      </c>
      <c r="D48" s="6">
        <f>MIN(D39:D44)</f>
        <v>51</v>
      </c>
      <c r="E48" s="6">
        <f>MIN(E39:E44)</f>
        <v>64</v>
      </c>
    </row>
    <row r="49" spans="2:7" ht="33.6" x14ac:dyDescent="0.3">
      <c r="B49" s="13" t="s">
        <v>36</v>
      </c>
      <c r="C49" s="6">
        <f>SMALL(C39:C44,1)</f>
        <v>50</v>
      </c>
      <c r="D49" s="6">
        <f t="shared" ref="D49:E49" si="5">SMALL(D39:D44,1)</f>
        <v>51</v>
      </c>
      <c r="E49" s="6">
        <f t="shared" si="5"/>
        <v>64</v>
      </c>
    </row>
    <row r="50" spans="2:7" ht="20.100000000000001" customHeight="1" x14ac:dyDescent="0.3">
      <c r="B50" s="4" t="s">
        <v>32</v>
      </c>
      <c r="C50" s="6">
        <f>_xlfn.STDEV.S(C39:C44)</f>
        <v>12.027745701779134</v>
      </c>
      <c r="D50" s="6">
        <f t="shared" ref="D50:E50" si="6">_xlfn.STDEV.S(D39:D44)</f>
        <v>8.0353386155573077</v>
      </c>
      <c r="E50" s="6">
        <f t="shared" si="6"/>
        <v>5.7154760664940829</v>
      </c>
    </row>
    <row r="51" spans="2:7" ht="20.100000000000001" customHeight="1" x14ac:dyDescent="0.3">
      <c r="B51" s="4" t="s">
        <v>33</v>
      </c>
      <c r="C51" s="6">
        <f>_xlfn.VAR.S(C39:C44)</f>
        <v>144.66666666666643</v>
      </c>
      <c r="D51" s="6">
        <f t="shared" ref="D51:E51" si="7">_xlfn.VAR.S(D39:D44)</f>
        <v>64.566666666666421</v>
      </c>
      <c r="E51" s="6">
        <f t="shared" si="7"/>
        <v>32.666666666666671</v>
      </c>
    </row>
    <row r="54" spans="2:7" ht="20.100000000000001" customHeight="1" x14ac:dyDescent="0.3">
      <c r="B54" s="15" t="s">
        <v>37</v>
      </c>
    </row>
    <row r="55" spans="2:7" ht="20.100000000000001" customHeight="1" x14ac:dyDescent="0.3">
      <c r="B55" s="3" t="s">
        <v>38</v>
      </c>
      <c r="C55" s="5" t="s">
        <v>39</v>
      </c>
      <c r="D55" s="3" t="s">
        <v>40</v>
      </c>
      <c r="E55" s="4" t="s">
        <v>41</v>
      </c>
      <c r="F55" s="4" t="s">
        <v>42</v>
      </c>
    </row>
    <row r="56" spans="2:7" ht="20.100000000000001" customHeight="1" x14ac:dyDescent="0.3">
      <c r="B56" s="8" t="b">
        <v>1</v>
      </c>
      <c r="C56" s="9" t="b">
        <v>1</v>
      </c>
      <c r="D56" s="8" t="b">
        <v>1</v>
      </c>
      <c r="E56" s="12" t="b">
        <f>OR(AND(NOT(B56),C56,D56),AND(B56,NOT(C56),D56),AND(B56,C56,NOT(D56)))</f>
        <v>0</v>
      </c>
      <c r="F56" s="7">
        <f>E56*1</f>
        <v>0</v>
      </c>
      <c r="G56" s="15"/>
    </row>
    <row r="57" spans="2:7" ht="20.100000000000001" customHeight="1" x14ac:dyDescent="0.3">
      <c r="B57" s="8" t="b">
        <v>1</v>
      </c>
      <c r="C57" s="9" t="b">
        <v>1</v>
      </c>
      <c r="D57" s="8" t="b">
        <v>0</v>
      </c>
      <c r="E57" s="12" t="b">
        <f t="shared" ref="E57:E63" si="8">OR(AND(NOT(B57),C57,D57),AND(B57,NOT(C57),D57),AND(B57,C57,NOT(D57)))</f>
        <v>1</v>
      </c>
      <c r="F57" s="7">
        <f t="shared" ref="F57:F63" si="9">E57*1</f>
        <v>1</v>
      </c>
    </row>
    <row r="58" spans="2:7" ht="20.100000000000001" customHeight="1" x14ac:dyDescent="0.3">
      <c r="B58" s="8" t="b">
        <v>1</v>
      </c>
      <c r="C58" s="9" t="b">
        <v>0</v>
      </c>
      <c r="D58" s="8" t="b">
        <v>1</v>
      </c>
      <c r="E58" s="12" t="b">
        <f t="shared" si="8"/>
        <v>1</v>
      </c>
      <c r="F58" s="7">
        <f t="shared" si="9"/>
        <v>1</v>
      </c>
    </row>
    <row r="59" spans="2:7" ht="20.100000000000001" customHeight="1" x14ac:dyDescent="0.3">
      <c r="B59" s="8" t="b">
        <v>1</v>
      </c>
      <c r="C59" s="9" t="b">
        <v>0</v>
      </c>
      <c r="D59" s="8" t="b">
        <v>0</v>
      </c>
      <c r="E59" s="12" t="b">
        <f t="shared" si="8"/>
        <v>0</v>
      </c>
      <c r="F59" s="7">
        <f t="shared" si="9"/>
        <v>0</v>
      </c>
    </row>
    <row r="60" spans="2:7" ht="20.100000000000001" customHeight="1" x14ac:dyDescent="0.3">
      <c r="B60" s="8" t="b">
        <v>0</v>
      </c>
      <c r="C60" s="9" t="b">
        <v>1</v>
      </c>
      <c r="D60" s="8" t="b">
        <v>1</v>
      </c>
      <c r="E60" s="12" t="b">
        <f t="shared" si="8"/>
        <v>1</v>
      </c>
      <c r="F60" s="7">
        <f t="shared" si="9"/>
        <v>1</v>
      </c>
    </row>
    <row r="61" spans="2:7" ht="20.100000000000001" customHeight="1" x14ac:dyDescent="0.3">
      <c r="B61" s="8" t="b">
        <v>0</v>
      </c>
      <c r="C61" s="9" t="b">
        <v>1</v>
      </c>
      <c r="D61" s="8" t="b">
        <v>0</v>
      </c>
      <c r="E61" s="12" t="b">
        <f t="shared" si="8"/>
        <v>0</v>
      </c>
      <c r="F61" s="7">
        <f t="shared" si="9"/>
        <v>0</v>
      </c>
    </row>
    <row r="62" spans="2:7" ht="20.100000000000001" customHeight="1" x14ac:dyDescent="0.3">
      <c r="B62" s="6" t="b">
        <v>0</v>
      </c>
      <c r="C62" s="9" t="b">
        <v>0</v>
      </c>
      <c r="D62" s="8" t="b">
        <v>1</v>
      </c>
      <c r="E62" s="12" t="b">
        <f t="shared" si="8"/>
        <v>0</v>
      </c>
      <c r="F62" s="7">
        <f t="shared" si="9"/>
        <v>0</v>
      </c>
    </row>
    <row r="63" spans="2:7" ht="20.100000000000001" customHeight="1" x14ac:dyDescent="0.3">
      <c r="B63" s="6" t="b">
        <v>0</v>
      </c>
      <c r="C63" s="9" t="b">
        <v>0</v>
      </c>
      <c r="D63" s="8" t="b">
        <v>0</v>
      </c>
      <c r="E63" s="12" t="b">
        <f t="shared" si="8"/>
        <v>0</v>
      </c>
      <c r="F63" s="7">
        <f t="shared" si="9"/>
        <v>0</v>
      </c>
    </row>
    <row r="66" spans="2:5" ht="20.100000000000001" customHeight="1" x14ac:dyDescent="0.3">
      <c r="B66" s="15" t="s">
        <v>45</v>
      </c>
    </row>
    <row r="67" spans="2:5" ht="20.100000000000001" customHeight="1" x14ac:dyDescent="0.3">
      <c r="B67" s="3" t="s">
        <v>20</v>
      </c>
      <c r="C67" s="5" t="s">
        <v>21</v>
      </c>
      <c r="D67" s="3" t="s">
        <v>22</v>
      </c>
      <c r="E67" s="5" t="s">
        <v>23</v>
      </c>
    </row>
    <row r="68" spans="2:5" ht="20.100000000000001" customHeight="1" x14ac:dyDescent="0.3">
      <c r="B68" s="6" t="s">
        <v>24</v>
      </c>
      <c r="C68" s="6">
        <v>73</v>
      </c>
      <c r="D68" s="8">
        <v>75</v>
      </c>
      <c r="E68" s="8">
        <v>71</v>
      </c>
    </row>
    <row r="69" spans="2:5" ht="20.100000000000001" customHeight="1" x14ac:dyDescent="0.3">
      <c r="B69" s="6" t="s">
        <v>25</v>
      </c>
      <c r="C69" s="6">
        <v>51</v>
      </c>
      <c r="D69" s="8">
        <v>62</v>
      </c>
      <c r="E69" s="8">
        <v>76</v>
      </c>
    </row>
    <row r="70" spans="2:5" ht="20.100000000000001" customHeight="1" x14ac:dyDescent="0.3">
      <c r="B70" s="6" t="s">
        <v>26</v>
      </c>
      <c r="C70" s="6">
        <v>74</v>
      </c>
      <c r="D70" s="8">
        <v>61</v>
      </c>
      <c r="E70" s="8">
        <v>79</v>
      </c>
    </row>
    <row r="71" spans="2:5" ht="20.100000000000001" customHeight="1" x14ac:dyDescent="0.3">
      <c r="B71" s="6" t="s">
        <v>27</v>
      </c>
      <c r="C71" s="6">
        <v>77</v>
      </c>
      <c r="D71" s="8">
        <v>51</v>
      </c>
      <c r="E71" s="8">
        <v>79</v>
      </c>
    </row>
    <row r="72" spans="2:5" ht="20.100000000000001" customHeight="1" x14ac:dyDescent="0.3">
      <c r="B72" s="6" t="s">
        <v>28</v>
      </c>
      <c r="C72" s="6">
        <v>61</v>
      </c>
      <c r="D72" s="8">
        <v>66</v>
      </c>
      <c r="E72" s="8">
        <v>73</v>
      </c>
    </row>
    <row r="73" spans="2:5" ht="20.100000000000001" customHeight="1" x14ac:dyDescent="0.3">
      <c r="B73" s="6" t="s">
        <v>29</v>
      </c>
      <c r="C73" s="6">
        <v>50</v>
      </c>
      <c r="D73" s="8">
        <v>68</v>
      </c>
      <c r="E73" s="8">
        <v>64</v>
      </c>
    </row>
    <row r="76" spans="2:5" ht="20.100000000000001" customHeight="1" x14ac:dyDescent="0.3">
      <c r="B76" s="4" t="s">
        <v>20</v>
      </c>
      <c r="C76" s="6" t="s">
        <v>24</v>
      </c>
    </row>
    <row r="77" spans="2:5" ht="20.100000000000001" customHeight="1" x14ac:dyDescent="0.3">
      <c r="B77" s="4" t="s">
        <v>44</v>
      </c>
      <c r="C77" s="8" t="s">
        <v>21</v>
      </c>
    </row>
    <row r="78" spans="2:5" ht="20.100000000000001" customHeight="1" x14ac:dyDescent="0.3">
      <c r="B78" s="4" t="s">
        <v>43</v>
      </c>
      <c r="C78" s="7">
        <f>VLOOKUP(C76,B68:C73,2,0)</f>
        <v>73</v>
      </c>
    </row>
    <row r="81" spans="2:5" ht="20.100000000000001" customHeight="1" x14ac:dyDescent="0.3">
      <c r="B81" s="15" t="s">
        <v>46</v>
      </c>
    </row>
    <row r="82" spans="2:5" ht="20.100000000000001" customHeight="1" x14ac:dyDescent="0.3">
      <c r="B82" s="3" t="s">
        <v>20</v>
      </c>
      <c r="C82" s="5" t="s">
        <v>21</v>
      </c>
      <c r="D82" s="3" t="s">
        <v>22</v>
      </c>
      <c r="E82" s="5" t="s">
        <v>23</v>
      </c>
    </row>
    <row r="83" spans="2:5" ht="20.100000000000001" customHeight="1" x14ac:dyDescent="0.3">
      <c r="B83" s="16" t="s">
        <v>24</v>
      </c>
      <c r="C83" s="6">
        <v>73</v>
      </c>
      <c r="D83" s="8">
        <v>75</v>
      </c>
      <c r="E83" s="8">
        <v>71</v>
      </c>
    </row>
    <row r="84" spans="2:5" ht="20.100000000000001" customHeight="1" x14ac:dyDescent="0.3">
      <c r="B84" s="16" t="s">
        <v>25</v>
      </c>
      <c r="C84" s="6">
        <v>51</v>
      </c>
      <c r="D84" s="8">
        <v>62</v>
      </c>
      <c r="E84" s="8">
        <v>76</v>
      </c>
    </row>
    <row r="85" spans="2:5" ht="20.100000000000001" customHeight="1" x14ac:dyDescent="0.3">
      <c r="B85" s="16" t="s">
        <v>26</v>
      </c>
      <c r="C85" s="6">
        <v>74</v>
      </c>
      <c r="D85" s="8">
        <v>61</v>
      </c>
      <c r="E85" s="8">
        <v>79</v>
      </c>
    </row>
    <row r="86" spans="2:5" ht="20.100000000000001" customHeight="1" x14ac:dyDescent="0.3">
      <c r="B86" s="6" t="s">
        <v>27</v>
      </c>
      <c r="C86" s="6">
        <v>77</v>
      </c>
      <c r="D86" s="8">
        <v>51</v>
      </c>
      <c r="E86" s="8">
        <v>79</v>
      </c>
    </row>
    <row r="87" spans="2:5" ht="20.100000000000001" customHeight="1" x14ac:dyDescent="0.3">
      <c r="B87" s="6" t="s">
        <v>28</v>
      </c>
      <c r="C87" s="6">
        <v>61</v>
      </c>
      <c r="D87" s="8">
        <v>66</v>
      </c>
      <c r="E87" s="8">
        <v>73</v>
      </c>
    </row>
    <row r="88" spans="2:5" ht="20.100000000000001" customHeight="1" x14ac:dyDescent="0.3">
      <c r="B88" s="6" t="s">
        <v>29</v>
      </c>
      <c r="C88" s="6">
        <v>50</v>
      </c>
      <c r="D88" s="8">
        <v>68</v>
      </c>
      <c r="E88" s="8">
        <v>64</v>
      </c>
    </row>
    <row r="91" spans="2:5" ht="20.100000000000001" customHeight="1" x14ac:dyDescent="0.3">
      <c r="B91" s="4" t="s">
        <v>20</v>
      </c>
      <c r="C91" s="16" t="s">
        <v>26</v>
      </c>
      <c r="D91" s="15" t="s">
        <v>29</v>
      </c>
    </row>
    <row r="92" spans="2:5" ht="20.100000000000001" customHeight="1" x14ac:dyDescent="0.3">
      <c r="B92" s="4" t="s">
        <v>44</v>
      </c>
      <c r="C92" s="16" t="s">
        <v>23</v>
      </c>
      <c r="D92" s="15" t="s">
        <v>22</v>
      </c>
    </row>
    <row r="93" spans="2:5" ht="20.100000000000001" customHeight="1" x14ac:dyDescent="0.3">
      <c r="B93" s="4" t="s">
        <v>43</v>
      </c>
      <c r="C93" s="7">
        <f>INDEX(C83:E88,MATCH(C91,B83:B88,0),MATCH(C92,C82:E82,0))</f>
        <v>79</v>
      </c>
    </row>
    <row r="94" spans="2:5" ht="20.100000000000001" customHeight="1" x14ac:dyDescent="0.3">
      <c r="B94" s="15" t="s">
        <v>57</v>
      </c>
      <c r="D94" s="1">
        <f>INDEX(C83:E88,D95,D96)</f>
        <v>68</v>
      </c>
    </row>
    <row r="95" spans="2:5" ht="20.100000000000001" customHeight="1" x14ac:dyDescent="0.3">
      <c r="B95" s="15" t="s">
        <v>59</v>
      </c>
      <c r="D95" s="1">
        <f>MATCH(D91,B83:B88,0)</f>
        <v>6</v>
      </c>
    </row>
    <row r="96" spans="2:5" ht="20.100000000000001" customHeight="1" x14ac:dyDescent="0.3">
      <c r="B96" s="15" t="s">
        <v>58</v>
      </c>
      <c r="D96" s="1">
        <f>MATCH(D92,C82:E82,0)</f>
        <v>2</v>
      </c>
    </row>
    <row r="97" spans="2:5" ht="20.100000000000001" customHeight="1" x14ac:dyDescent="0.3">
      <c r="B97" s="15"/>
    </row>
    <row r="98" spans="2:5" ht="20.100000000000001" customHeight="1" x14ac:dyDescent="0.3">
      <c r="B98" s="15" t="s">
        <v>47</v>
      </c>
    </row>
    <row r="99" spans="2:5" ht="20.100000000000001" customHeight="1" x14ac:dyDescent="0.3">
      <c r="B99" s="3" t="s">
        <v>20</v>
      </c>
      <c r="C99" s="5" t="s">
        <v>21</v>
      </c>
      <c r="D99" s="3" t="s">
        <v>22</v>
      </c>
      <c r="E99" s="5" t="s">
        <v>23</v>
      </c>
    </row>
    <row r="100" spans="2:5" ht="20.100000000000001" customHeight="1" x14ac:dyDescent="0.3">
      <c r="B100" s="6" t="s">
        <v>24</v>
      </c>
      <c r="C100" s="6">
        <v>73</v>
      </c>
      <c r="D100" s="8">
        <v>75</v>
      </c>
      <c r="E100" s="8">
        <v>71</v>
      </c>
    </row>
    <row r="101" spans="2:5" ht="20.100000000000001" customHeight="1" x14ac:dyDescent="0.3">
      <c r="B101" s="6" t="s">
        <v>25</v>
      </c>
      <c r="C101" s="6">
        <v>51</v>
      </c>
      <c r="D101" s="8">
        <v>62</v>
      </c>
      <c r="E101" s="8">
        <v>76</v>
      </c>
    </row>
    <row r="102" spans="2:5" ht="20.100000000000001" customHeight="1" x14ac:dyDescent="0.3">
      <c r="B102" s="6" t="s">
        <v>26</v>
      </c>
      <c r="C102" s="6">
        <v>74</v>
      </c>
      <c r="D102" s="8">
        <v>61</v>
      </c>
      <c r="E102" s="8">
        <v>79</v>
      </c>
    </row>
    <row r="103" spans="2:5" ht="20.100000000000001" customHeight="1" x14ac:dyDescent="0.3">
      <c r="B103" s="6" t="s">
        <v>27</v>
      </c>
      <c r="C103" s="6">
        <v>77</v>
      </c>
      <c r="D103" s="8">
        <v>51</v>
      </c>
      <c r="E103" s="8">
        <v>79</v>
      </c>
    </row>
    <row r="104" spans="2:5" ht="20.100000000000001" customHeight="1" x14ac:dyDescent="0.3">
      <c r="B104" s="6" t="s">
        <v>28</v>
      </c>
      <c r="C104" s="6">
        <v>61</v>
      </c>
      <c r="D104" s="8">
        <v>66</v>
      </c>
      <c r="E104" s="8">
        <v>73</v>
      </c>
    </row>
    <row r="105" spans="2:5" ht="20.100000000000001" customHeight="1" x14ac:dyDescent="0.3">
      <c r="B105" s="6" t="s">
        <v>29</v>
      </c>
      <c r="C105" s="6">
        <v>50</v>
      </c>
      <c r="D105" s="8">
        <v>68</v>
      </c>
      <c r="E105" s="8">
        <v>64</v>
      </c>
    </row>
    <row r="108" spans="2:5" ht="20.100000000000001" customHeight="1" x14ac:dyDescent="0.3">
      <c r="B108" s="4" t="s">
        <v>20</v>
      </c>
      <c r="C108" s="16" t="s">
        <v>28</v>
      </c>
    </row>
    <row r="109" spans="2:5" ht="20.100000000000001" customHeight="1" x14ac:dyDescent="0.3">
      <c r="B109" s="4" t="s">
        <v>44</v>
      </c>
      <c r="C109" s="8" t="s">
        <v>22</v>
      </c>
    </row>
    <row r="110" spans="2:5" ht="20.100000000000001" customHeight="1" x14ac:dyDescent="0.3">
      <c r="B110" s="4" t="s">
        <v>43</v>
      </c>
      <c r="C110" s="7">
        <f>INDEX(C100:E105,MATCH(C108,B100:B105,0),MATCH(C109,C99:E99,0))</f>
        <v>66</v>
      </c>
    </row>
    <row r="113" spans="2:3" ht="20.100000000000001" customHeight="1" x14ac:dyDescent="0.3">
      <c r="B113" s="15" t="s">
        <v>48</v>
      </c>
    </row>
    <row r="114" spans="2:3" ht="20.100000000000001" customHeight="1" x14ac:dyDescent="0.3">
      <c r="B114" s="3" t="s">
        <v>49</v>
      </c>
      <c r="C114" s="5" t="s">
        <v>16</v>
      </c>
    </row>
    <row r="115" spans="2:3" ht="20.100000000000001" customHeight="1" x14ac:dyDescent="0.3">
      <c r="B115" s="8" t="s">
        <v>50</v>
      </c>
      <c r="C115" s="14">
        <v>500</v>
      </c>
    </row>
    <row r="116" spans="2:3" ht="20.100000000000001" customHeight="1" x14ac:dyDescent="0.3">
      <c r="B116" s="8" t="s">
        <v>51</v>
      </c>
      <c r="C116" s="14">
        <v>95</v>
      </c>
    </row>
    <row r="117" spans="2:3" ht="20.100000000000001" customHeight="1" x14ac:dyDescent="0.3">
      <c r="B117" s="8" t="s">
        <v>52</v>
      </c>
      <c r="C117" s="14">
        <v>265</v>
      </c>
    </row>
    <row r="118" spans="2:3" ht="20.100000000000001" customHeight="1" x14ac:dyDescent="0.3">
      <c r="B118" s="8" t="s">
        <v>53</v>
      </c>
      <c r="C118" s="14">
        <v>250</v>
      </c>
    </row>
    <row r="119" spans="2:3" ht="20.100000000000001" customHeight="1" x14ac:dyDescent="0.3">
      <c r="B119" s="8" t="s">
        <v>54</v>
      </c>
      <c r="C119" s="14">
        <v>110</v>
      </c>
    </row>
    <row r="136" spans="2:2" ht="20.100000000000001" customHeight="1" x14ac:dyDescent="0.3">
      <c r="B136" s="15" t="s">
        <v>56</v>
      </c>
    </row>
  </sheetData>
  <mergeCells count="1">
    <mergeCell ref="B2:D2"/>
  </mergeCells>
  <dataValidations count="3">
    <dataValidation type="whole" allowBlank="1" showInputMessage="1" showErrorMessage="1" sqref="B100:B105" xr:uid="{D1FE4E03-B890-47B5-BC19-7E9F2E22CDC3}">
      <formula1>0</formula1>
      <formula2>9</formula2>
    </dataValidation>
    <dataValidation type="list" allowBlank="1" showInputMessage="1" showErrorMessage="1" sqref="C108" xr:uid="{5ACCD413-7BF8-4DFD-83AB-4B35AC929AC4}">
      <formula1>$B$100:$B$105</formula1>
    </dataValidation>
    <dataValidation type="list" allowBlank="1" showInputMessage="1" showErrorMessage="1" sqref="C109" xr:uid="{9F34D449-7E4B-4846-A824-34F75F5658E8}">
      <formula1>$C$99:$E$99</formula1>
    </dataValidation>
  </dataValidations>
  <pageMargins left="0.25" right="0.25"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376A6-1947-45CB-9C72-F247552FBE15}">
  <dimension ref="B2:J134"/>
  <sheetViews>
    <sheetView showGridLines="0" topLeftCell="A115" workbookViewId="0">
      <selection activeCell="B135" sqref="B135"/>
    </sheetView>
  </sheetViews>
  <sheetFormatPr defaultColWidth="9.109375" defaultRowHeight="20.100000000000001" customHeight="1" x14ac:dyDescent="0.3"/>
  <cols>
    <col min="1" max="1" width="3.6640625" style="1" customWidth="1"/>
    <col min="2" max="2" width="24.44140625" style="1" customWidth="1"/>
    <col min="3" max="3" width="20.6640625" style="1" bestFit="1" customWidth="1"/>
    <col min="4" max="4" width="15.44140625" style="1" bestFit="1" customWidth="1"/>
    <col min="5" max="5" width="12.88671875" style="1" bestFit="1" customWidth="1"/>
    <col min="6" max="6" width="11.33203125" style="1" bestFit="1" customWidth="1"/>
    <col min="7" max="7" width="15.44140625" style="1" bestFit="1" customWidth="1"/>
    <col min="8" max="8" width="40.5546875" style="1" customWidth="1"/>
    <col min="9" max="9" width="15" style="1" bestFit="1" customWidth="1"/>
    <col min="10" max="13" width="9.109375" style="1"/>
    <col min="14" max="14" width="13.6640625" style="1" bestFit="1" customWidth="1"/>
    <col min="15" max="15" width="12.44140625" style="1" bestFit="1" customWidth="1"/>
    <col min="16" max="16384" width="9.109375" style="1"/>
  </cols>
  <sheetData>
    <row r="2" spans="2:10" ht="20.100000000000001" customHeight="1" thickBot="1" x14ac:dyDescent="0.35">
      <c r="B2" s="17" t="s">
        <v>55</v>
      </c>
      <c r="C2" s="17"/>
      <c r="D2" s="17"/>
      <c r="E2"/>
      <c r="F2"/>
      <c r="G2"/>
    </row>
    <row r="3" spans="2:10" ht="20.100000000000001" customHeight="1" thickTop="1" x14ac:dyDescent="0.3"/>
    <row r="4" spans="2:10" ht="20.100000000000001" customHeight="1" x14ac:dyDescent="0.3">
      <c r="B4" s="15" t="s">
        <v>0</v>
      </c>
    </row>
    <row r="5" spans="2:10" ht="20.100000000000001" customHeight="1" x14ac:dyDescent="0.3">
      <c r="B5" s="3" t="s">
        <v>1</v>
      </c>
      <c r="C5" s="5" t="s">
        <v>2</v>
      </c>
      <c r="D5" s="4" t="s">
        <v>3</v>
      </c>
    </row>
    <row r="6" spans="2:10" ht="20.100000000000001" customHeight="1" x14ac:dyDescent="0.3">
      <c r="B6" s="6">
        <v>35</v>
      </c>
      <c r="C6" s="6">
        <v>58</v>
      </c>
      <c r="D6" s="7">
        <f>B6+C6</f>
        <v>93</v>
      </c>
    </row>
    <row r="7" spans="2:10" ht="20.100000000000001" customHeight="1" x14ac:dyDescent="0.3">
      <c r="J7" s="2"/>
    </row>
    <row r="8" spans="2:10" ht="20.100000000000001" customHeight="1" x14ac:dyDescent="0.3">
      <c r="B8" s="3" t="s">
        <v>1</v>
      </c>
      <c r="C8" s="5" t="s">
        <v>2</v>
      </c>
      <c r="D8" s="4" t="s">
        <v>4</v>
      </c>
      <c r="F8"/>
      <c r="G8"/>
      <c r="J8" s="2"/>
    </row>
    <row r="9" spans="2:10" ht="20.100000000000001" customHeight="1" x14ac:dyDescent="0.3">
      <c r="B9" s="6">
        <v>35</v>
      </c>
      <c r="C9" s="6">
        <v>58</v>
      </c>
      <c r="D9" s="7">
        <f>(B9+C9)/2</f>
        <v>46.5</v>
      </c>
      <c r="F9"/>
      <c r="G9"/>
      <c r="J9" s="2"/>
    </row>
    <row r="10" spans="2:10" ht="20.100000000000001" customHeight="1" x14ac:dyDescent="0.3">
      <c r="J10" s="2"/>
    </row>
    <row r="12" spans="2:10" ht="20.100000000000001" customHeight="1" x14ac:dyDescent="0.3">
      <c r="B12" s="15" t="s">
        <v>5</v>
      </c>
    </row>
    <row r="13" spans="2:10" ht="20.100000000000001" customHeight="1" x14ac:dyDescent="0.3">
      <c r="B13" s="3" t="s">
        <v>1</v>
      </c>
      <c r="C13" s="5" t="s">
        <v>2</v>
      </c>
      <c r="D13" s="4" t="s">
        <v>3</v>
      </c>
      <c r="E13" s="4" t="s">
        <v>4</v>
      </c>
    </row>
    <row r="14" spans="2:10" ht="20.100000000000001" customHeight="1" x14ac:dyDescent="0.3">
      <c r="B14" s="6">
        <v>35</v>
      </c>
      <c r="C14" s="6">
        <v>58</v>
      </c>
      <c r="D14" s="7">
        <f>B14+C14</f>
        <v>93</v>
      </c>
      <c r="E14" s="7">
        <f>(B14+C14)/2</f>
        <v>46.5</v>
      </c>
    </row>
    <row r="15" spans="2:10" ht="20.100000000000001" customHeight="1" x14ac:dyDescent="0.3">
      <c r="B15" s="6">
        <v>77</v>
      </c>
      <c r="C15" s="6">
        <v>86</v>
      </c>
      <c r="D15" s="7">
        <f t="shared" ref="D15:D20" si="0">B15+C15</f>
        <v>163</v>
      </c>
      <c r="E15" s="7">
        <f t="shared" ref="E15:E20" si="1">(B15+C15)/2</f>
        <v>81.5</v>
      </c>
    </row>
    <row r="16" spans="2:10" ht="20.100000000000001" customHeight="1" x14ac:dyDescent="0.3">
      <c r="B16" s="6">
        <v>81</v>
      </c>
      <c r="C16" s="6">
        <v>92</v>
      </c>
      <c r="D16" s="7">
        <f t="shared" si="0"/>
        <v>173</v>
      </c>
      <c r="E16" s="7">
        <f t="shared" si="1"/>
        <v>86.5</v>
      </c>
    </row>
    <row r="17" spans="2:7" ht="20.100000000000001" customHeight="1" x14ac:dyDescent="0.3">
      <c r="B17" s="6">
        <v>75</v>
      </c>
      <c r="C17" s="6">
        <v>27</v>
      </c>
      <c r="D17" s="7">
        <f t="shared" si="0"/>
        <v>102</v>
      </c>
      <c r="E17" s="7">
        <f t="shared" si="1"/>
        <v>51</v>
      </c>
    </row>
    <row r="18" spans="2:7" ht="20.100000000000001" customHeight="1" x14ac:dyDescent="0.3">
      <c r="B18" s="6">
        <v>83</v>
      </c>
      <c r="C18" s="6">
        <v>84</v>
      </c>
      <c r="D18" s="7">
        <f t="shared" si="0"/>
        <v>167</v>
      </c>
      <c r="E18" s="7">
        <f t="shared" si="1"/>
        <v>83.5</v>
      </c>
    </row>
    <row r="19" spans="2:7" ht="20.100000000000001" customHeight="1" x14ac:dyDescent="0.3">
      <c r="B19" s="6">
        <v>55</v>
      </c>
      <c r="C19" s="6">
        <v>42</v>
      </c>
      <c r="D19" s="7">
        <f t="shared" si="0"/>
        <v>97</v>
      </c>
      <c r="E19" s="7">
        <f t="shared" si="1"/>
        <v>48.5</v>
      </c>
    </row>
    <row r="20" spans="2:7" ht="20.100000000000001" customHeight="1" x14ac:dyDescent="0.3">
      <c r="B20" s="6">
        <v>17</v>
      </c>
      <c r="C20" s="6">
        <v>67</v>
      </c>
      <c r="D20" s="7">
        <f t="shared" si="0"/>
        <v>84</v>
      </c>
      <c r="E20" s="7">
        <f t="shared" si="1"/>
        <v>42</v>
      </c>
    </row>
    <row r="23" spans="2:7" ht="20.100000000000001" customHeight="1" x14ac:dyDescent="0.3">
      <c r="B23" s="15" t="s">
        <v>19</v>
      </c>
    </row>
    <row r="24" spans="2:7" ht="20.100000000000001" customHeight="1" x14ac:dyDescent="0.3">
      <c r="B24" s="3" t="s">
        <v>6</v>
      </c>
      <c r="C24" s="5" t="s">
        <v>14</v>
      </c>
      <c r="D24" s="3" t="s">
        <v>15</v>
      </c>
      <c r="E24" s="4" t="s">
        <v>16</v>
      </c>
      <c r="F24" s="4" t="s">
        <v>17</v>
      </c>
      <c r="G24" s="4" t="s">
        <v>18</v>
      </c>
    </row>
    <row r="25" spans="2:7" ht="20.100000000000001" customHeight="1" x14ac:dyDescent="0.3">
      <c r="B25" s="8" t="s">
        <v>7</v>
      </c>
      <c r="C25" s="9">
        <v>0.27</v>
      </c>
      <c r="D25" s="8">
        <v>26</v>
      </c>
      <c r="E25" s="12">
        <f>D25*C25</f>
        <v>7.0200000000000005</v>
      </c>
      <c r="F25" s="10">
        <f>E25*$B$34</f>
        <v>0.70200000000000007</v>
      </c>
      <c r="G25" s="12">
        <f>E25-F25</f>
        <v>6.3180000000000005</v>
      </c>
    </row>
    <row r="26" spans="2:7" ht="20.100000000000001" customHeight="1" x14ac:dyDescent="0.3">
      <c r="B26" s="8" t="s">
        <v>10</v>
      </c>
      <c r="C26" s="9">
        <v>1.4</v>
      </c>
      <c r="D26" s="8">
        <v>6</v>
      </c>
      <c r="E26" s="12">
        <f t="shared" ref="E26:E31" si="2">D26*C26</f>
        <v>8.3999999999999986</v>
      </c>
      <c r="F26" s="10">
        <f t="shared" ref="F26:F31" si="3">E26*$B$34</f>
        <v>0.83999999999999986</v>
      </c>
      <c r="G26" s="12">
        <f t="shared" ref="G26:G31" si="4">E26-F26</f>
        <v>7.5599999999999987</v>
      </c>
    </row>
    <row r="27" spans="2:7" ht="20.100000000000001" customHeight="1" x14ac:dyDescent="0.3">
      <c r="B27" s="8" t="s">
        <v>9</v>
      </c>
      <c r="C27" s="9">
        <v>1.1200000000000001</v>
      </c>
      <c r="D27" s="8">
        <v>13</v>
      </c>
      <c r="E27" s="12">
        <f t="shared" si="2"/>
        <v>14.560000000000002</v>
      </c>
      <c r="F27" s="10">
        <f t="shared" si="3"/>
        <v>1.4560000000000004</v>
      </c>
      <c r="G27" s="12">
        <f t="shared" si="4"/>
        <v>13.104000000000003</v>
      </c>
    </row>
    <row r="28" spans="2:7" ht="20.100000000000001" customHeight="1" x14ac:dyDescent="0.3">
      <c r="B28" s="8" t="s">
        <v>8</v>
      </c>
      <c r="C28" s="9">
        <v>0.77</v>
      </c>
      <c r="D28" s="8">
        <v>25</v>
      </c>
      <c r="E28" s="12">
        <f t="shared" si="2"/>
        <v>19.25</v>
      </c>
      <c r="F28" s="10">
        <f t="shared" si="3"/>
        <v>1.925</v>
      </c>
      <c r="G28" s="12">
        <f t="shared" si="4"/>
        <v>17.324999999999999</v>
      </c>
    </row>
    <row r="29" spans="2:7" ht="20.100000000000001" customHeight="1" x14ac:dyDescent="0.3">
      <c r="B29" s="8" t="s">
        <v>11</v>
      </c>
      <c r="C29" s="9">
        <v>7.39</v>
      </c>
      <c r="D29" s="8">
        <v>30</v>
      </c>
      <c r="E29" s="12">
        <f t="shared" si="2"/>
        <v>221.7</v>
      </c>
      <c r="F29" s="10">
        <f t="shared" si="3"/>
        <v>22.17</v>
      </c>
      <c r="G29" s="12">
        <f t="shared" si="4"/>
        <v>199.52999999999997</v>
      </c>
    </row>
    <row r="30" spans="2:7" ht="20.100000000000001" customHeight="1" x14ac:dyDescent="0.3">
      <c r="B30" s="8" t="s">
        <v>12</v>
      </c>
      <c r="C30" s="9">
        <v>1.02</v>
      </c>
      <c r="D30" s="8">
        <v>5</v>
      </c>
      <c r="E30" s="12">
        <f t="shared" si="2"/>
        <v>5.0999999999999996</v>
      </c>
      <c r="F30" s="10">
        <f t="shared" si="3"/>
        <v>0.51</v>
      </c>
      <c r="G30" s="12">
        <f t="shared" si="4"/>
        <v>4.59</v>
      </c>
    </row>
    <row r="31" spans="2:7" ht="20.100000000000001" customHeight="1" x14ac:dyDescent="0.3">
      <c r="B31" s="6" t="s">
        <v>13</v>
      </c>
      <c r="C31" s="9">
        <v>5.59</v>
      </c>
      <c r="D31" s="8">
        <v>6</v>
      </c>
      <c r="E31" s="12">
        <f t="shared" si="2"/>
        <v>33.54</v>
      </c>
      <c r="F31" s="10">
        <f t="shared" si="3"/>
        <v>3.3540000000000001</v>
      </c>
      <c r="G31" s="12">
        <f t="shared" si="4"/>
        <v>30.186</v>
      </c>
    </row>
    <row r="33" spans="2:5" ht="20.100000000000001" customHeight="1" x14ac:dyDescent="0.3">
      <c r="B33" s="5" t="s">
        <v>17</v>
      </c>
    </row>
    <row r="34" spans="2:5" ht="20.100000000000001" customHeight="1" x14ac:dyDescent="0.3">
      <c r="B34" s="11">
        <v>0.1</v>
      </c>
    </row>
    <row r="37" spans="2:5" ht="20.100000000000001" customHeight="1" x14ac:dyDescent="0.3">
      <c r="B37" s="15" t="s">
        <v>34</v>
      </c>
    </row>
    <row r="38" spans="2:5" ht="20.100000000000001" customHeight="1" x14ac:dyDescent="0.3">
      <c r="B38" s="3" t="s">
        <v>20</v>
      </c>
      <c r="C38" s="5" t="s">
        <v>21</v>
      </c>
      <c r="D38" s="4" t="s">
        <v>22</v>
      </c>
      <c r="E38" s="4" t="s">
        <v>23</v>
      </c>
    </row>
    <row r="39" spans="2:5" ht="20.100000000000001" customHeight="1" x14ac:dyDescent="0.3">
      <c r="B39" s="6" t="s">
        <v>24</v>
      </c>
      <c r="C39" s="6">
        <v>73</v>
      </c>
      <c r="D39" s="7">
        <v>75</v>
      </c>
      <c r="E39" s="7">
        <v>71</v>
      </c>
    </row>
    <row r="40" spans="2:5" ht="20.100000000000001" customHeight="1" x14ac:dyDescent="0.3">
      <c r="B40" s="6" t="s">
        <v>25</v>
      </c>
      <c r="C40" s="6">
        <v>51</v>
      </c>
      <c r="D40" s="7">
        <v>62</v>
      </c>
      <c r="E40" s="7">
        <v>76</v>
      </c>
    </row>
    <row r="41" spans="2:5" ht="20.100000000000001" customHeight="1" x14ac:dyDescent="0.3">
      <c r="B41" s="6" t="s">
        <v>26</v>
      </c>
      <c r="C41" s="6">
        <v>74</v>
      </c>
      <c r="D41" s="7">
        <v>61</v>
      </c>
      <c r="E41" s="7">
        <v>79</v>
      </c>
    </row>
    <row r="42" spans="2:5" ht="20.100000000000001" customHeight="1" x14ac:dyDescent="0.3">
      <c r="B42" s="6" t="s">
        <v>27</v>
      </c>
      <c r="C42" s="6">
        <v>77</v>
      </c>
      <c r="D42" s="7">
        <v>51</v>
      </c>
      <c r="E42" s="7">
        <v>79</v>
      </c>
    </row>
    <row r="43" spans="2:5" ht="20.100000000000001" customHeight="1" x14ac:dyDescent="0.3">
      <c r="B43" s="6" t="s">
        <v>28</v>
      </c>
      <c r="C43" s="6">
        <v>61</v>
      </c>
      <c r="D43" s="7">
        <v>66</v>
      </c>
      <c r="E43" s="7">
        <v>73</v>
      </c>
    </row>
    <row r="44" spans="2:5" ht="20.100000000000001" customHeight="1" x14ac:dyDescent="0.3">
      <c r="B44" s="6" t="s">
        <v>29</v>
      </c>
      <c r="C44" s="6">
        <v>50</v>
      </c>
      <c r="D44" s="7">
        <v>68</v>
      </c>
      <c r="E44" s="7">
        <v>64</v>
      </c>
    </row>
    <row r="46" spans="2:5" ht="20.100000000000001" customHeight="1" x14ac:dyDescent="0.3">
      <c r="B46" s="4" t="s">
        <v>30</v>
      </c>
      <c r="C46" s="6">
        <f>MAX(C39:C44)</f>
        <v>77</v>
      </c>
      <c r="D46" s="6">
        <f t="shared" ref="D46:E46" si="5">MAX(D39:D44)</f>
        <v>75</v>
      </c>
      <c r="E46" s="6">
        <f t="shared" si="5"/>
        <v>79</v>
      </c>
    </row>
    <row r="47" spans="2:5" ht="33.6" x14ac:dyDescent="0.3">
      <c r="B47" s="13" t="s">
        <v>35</v>
      </c>
      <c r="C47" s="6">
        <f>LARGE(C39:C44,1)</f>
        <v>77</v>
      </c>
      <c r="D47" s="6">
        <f t="shared" ref="D47:E47" si="6">LARGE(D39:D44,1)</f>
        <v>75</v>
      </c>
      <c r="E47" s="6">
        <f t="shared" si="6"/>
        <v>79</v>
      </c>
    </row>
    <row r="48" spans="2:5" ht="20.100000000000001" customHeight="1" x14ac:dyDescent="0.3">
      <c r="B48" s="4" t="s">
        <v>31</v>
      </c>
      <c r="C48" s="6">
        <f>MIN(C39:C44)</f>
        <v>50</v>
      </c>
      <c r="D48" s="6">
        <f t="shared" ref="D48:E48" si="7">MIN(D39:D44)</f>
        <v>51</v>
      </c>
      <c r="E48" s="6">
        <f t="shared" si="7"/>
        <v>64</v>
      </c>
    </row>
    <row r="49" spans="2:6" ht="33.6" x14ac:dyDescent="0.3">
      <c r="B49" s="13" t="s">
        <v>36</v>
      </c>
      <c r="C49" s="6">
        <f>SMALL(C39:C44,1)</f>
        <v>50</v>
      </c>
      <c r="D49" s="6">
        <f>SMALL(D39:D44,1)</f>
        <v>51</v>
      </c>
      <c r="E49" s="6">
        <f>SMALL(E39:E44,1)</f>
        <v>64</v>
      </c>
    </row>
    <row r="50" spans="2:6" ht="20.100000000000001" customHeight="1" x14ac:dyDescent="0.3">
      <c r="B50" s="4" t="s">
        <v>32</v>
      </c>
      <c r="C50" s="6">
        <f>_xlfn.STDEV.S(C39:C44)</f>
        <v>12.027745701779134</v>
      </c>
      <c r="D50" s="6">
        <f t="shared" ref="D50" si="8">_xlfn.STDEV.S(D39:D44)</f>
        <v>8.0353386155573077</v>
      </c>
      <c r="E50" s="6">
        <f>_xlfn.STDEV.S(E39:E44)</f>
        <v>5.7154760664940829</v>
      </c>
    </row>
    <row r="51" spans="2:6" ht="20.100000000000001" customHeight="1" x14ac:dyDescent="0.3">
      <c r="B51" s="4" t="s">
        <v>33</v>
      </c>
      <c r="C51" s="6">
        <f>_xlfn.VAR.S(C39:C44)</f>
        <v>144.66666666666643</v>
      </c>
      <c r="D51" s="6">
        <f t="shared" ref="D51:E51" si="9">_xlfn.VAR.S(D39:D44)</f>
        <v>64.566666666666421</v>
      </c>
      <c r="E51" s="6">
        <f t="shared" si="9"/>
        <v>32.666666666666671</v>
      </c>
    </row>
    <row r="54" spans="2:6" ht="20.100000000000001" customHeight="1" x14ac:dyDescent="0.3">
      <c r="B54" s="15" t="s">
        <v>37</v>
      </c>
    </row>
    <row r="55" spans="2:6" ht="20.100000000000001" customHeight="1" x14ac:dyDescent="0.3">
      <c r="B55" s="3" t="s">
        <v>38</v>
      </c>
      <c r="C55" s="5" t="s">
        <v>39</v>
      </c>
      <c r="D55" s="3" t="s">
        <v>40</v>
      </c>
      <c r="E55" s="4" t="s">
        <v>41</v>
      </c>
      <c r="F55" s="4" t="s">
        <v>42</v>
      </c>
    </row>
    <row r="56" spans="2:6" ht="20.100000000000001" customHeight="1" x14ac:dyDescent="0.3">
      <c r="B56" s="8" t="b">
        <v>1</v>
      </c>
      <c r="C56" s="9" t="b">
        <v>1</v>
      </c>
      <c r="D56" s="8" t="b">
        <v>1</v>
      </c>
      <c r="E56" s="12" t="b">
        <f>OR(AND(B56,C56,NOT(D56)),AND(B56,NOT(C56),D56),AND(NOT(B56),C56,(D56)),AND(NOT(B56),NOT(C56),NOT(D56)))</f>
        <v>0</v>
      </c>
      <c r="F56" s="7">
        <f>E56*1</f>
        <v>0</v>
      </c>
    </row>
    <row r="57" spans="2:6" ht="20.100000000000001" customHeight="1" x14ac:dyDescent="0.3">
      <c r="B57" s="8" t="b">
        <v>1</v>
      </c>
      <c r="C57" s="9" t="b">
        <v>1</v>
      </c>
      <c r="D57" s="8" t="b">
        <v>0</v>
      </c>
      <c r="E57" s="12" t="b">
        <f t="shared" ref="E57:E62" si="10">OR(AND(B57,C57,NOT(D57)),AND(B57,NOT(C57),D57),AND(NOT(B57),C57,(D57)),AND(NOT(B57),NOT(C57),NOT(D57)))</f>
        <v>1</v>
      </c>
      <c r="F57" s="7">
        <f t="shared" ref="F57:F63" si="11">E57*1</f>
        <v>1</v>
      </c>
    </row>
    <row r="58" spans="2:6" ht="20.100000000000001" customHeight="1" x14ac:dyDescent="0.3">
      <c r="B58" s="8" t="b">
        <v>1</v>
      </c>
      <c r="C58" s="9" t="b">
        <v>0</v>
      </c>
      <c r="D58" s="8" t="b">
        <v>1</v>
      </c>
      <c r="E58" s="12" t="b">
        <f t="shared" si="10"/>
        <v>1</v>
      </c>
      <c r="F58" s="7">
        <f t="shared" si="11"/>
        <v>1</v>
      </c>
    </row>
    <row r="59" spans="2:6" ht="20.100000000000001" customHeight="1" x14ac:dyDescent="0.3">
      <c r="B59" s="8" t="b">
        <v>1</v>
      </c>
      <c r="C59" s="9" t="b">
        <v>0</v>
      </c>
      <c r="D59" s="8" t="b">
        <v>0</v>
      </c>
      <c r="E59" s="12" t="b">
        <f t="shared" si="10"/>
        <v>0</v>
      </c>
      <c r="F59" s="7">
        <f t="shared" si="11"/>
        <v>0</v>
      </c>
    </row>
    <row r="60" spans="2:6" ht="20.100000000000001" customHeight="1" x14ac:dyDescent="0.3">
      <c r="B60" s="8" t="b">
        <v>0</v>
      </c>
      <c r="C60" s="9" t="b">
        <v>1</v>
      </c>
      <c r="D60" s="8" t="b">
        <v>1</v>
      </c>
      <c r="E60" s="12" t="b">
        <f t="shared" si="10"/>
        <v>1</v>
      </c>
      <c r="F60" s="7">
        <f t="shared" si="11"/>
        <v>1</v>
      </c>
    </row>
    <row r="61" spans="2:6" ht="20.100000000000001" customHeight="1" x14ac:dyDescent="0.3">
      <c r="B61" s="8" t="b">
        <v>0</v>
      </c>
      <c r="C61" s="9" t="b">
        <v>1</v>
      </c>
      <c r="D61" s="8" t="b">
        <v>0</v>
      </c>
      <c r="E61" s="12" t="b">
        <f t="shared" si="10"/>
        <v>0</v>
      </c>
      <c r="F61" s="7">
        <f t="shared" si="11"/>
        <v>0</v>
      </c>
    </row>
    <row r="62" spans="2:6" ht="20.100000000000001" customHeight="1" x14ac:dyDescent="0.3">
      <c r="B62" s="6" t="b">
        <v>0</v>
      </c>
      <c r="C62" s="9" t="b">
        <v>0</v>
      </c>
      <c r="D62" s="8" t="b">
        <v>1</v>
      </c>
      <c r="E62" s="12" t="b">
        <f t="shared" si="10"/>
        <v>0</v>
      </c>
      <c r="F62" s="7">
        <f t="shared" si="11"/>
        <v>0</v>
      </c>
    </row>
    <row r="63" spans="2:6" ht="20.100000000000001" customHeight="1" x14ac:dyDescent="0.3">
      <c r="B63" s="6" t="b">
        <v>0</v>
      </c>
      <c r="C63" s="9" t="b">
        <v>0</v>
      </c>
      <c r="D63" s="8" t="b">
        <v>0</v>
      </c>
      <c r="E63" s="12" t="b">
        <f>OR(AND(B63,C63,NOT(D63)),AND(B63,NOT(C63),D63),AND(NOT(B63),C63,(D63)),AND(NOT(B63),NOT(C63),NOT(D63)))</f>
        <v>1</v>
      </c>
      <c r="F63" s="7">
        <f t="shared" si="11"/>
        <v>1</v>
      </c>
    </row>
    <row r="66" spans="2:5" ht="20.100000000000001" customHeight="1" x14ac:dyDescent="0.3">
      <c r="B66" s="15" t="s">
        <v>45</v>
      </c>
    </row>
    <row r="67" spans="2:5" ht="20.100000000000001" customHeight="1" x14ac:dyDescent="0.3">
      <c r="B67" s="3" t="s">
        <v>20</v>
      </c>
      <c r="C67" s="5" t="s">
        <v>21</v>
      </c>
      <c r="D67" s="3" t="s">
        <v>22</v>
      </c>
      <c r="E67" s="5" t="s">
        <v>23</v>
      </c>
    </row>
    <row r="68" spans="2:5" ht="20.100000000000001" customHeight="1" x14ac:dyDescent="0.3">
      <c r="B68" s="6" t="s">
        <v>24</v>
      </c>
      <c r="C68" s="6">
        <v>73</v>
      </c>
      <c r="D68" s="8">
        <v>75</v>
      </c>
      <c r="E68" s="8">
        <v>71</v>
      </c>
    </row>
    <row r="69" spans="2:5" ht="20.100000000000001" customHeight="1" x14ac:dyDescent="0.3">
      <c r="B69" s="6" t="s">
        <v>25</v>
      </c>
      <c r="C69" s="6">
        <v>51</v>
      </c>
      <c r="D69" s="8">
        <v>62</v>
      </c>
      <c r="E69" s="8">
        <v>76</v>
      </c>
    </row>
    <row r="70" spans="2:5" ht="20.100000000000001" customHeight="1" x14ac:dyDescent="0.3">
      <c r="B70" s="6" t="s">
        <v>26</v>
      </c>
      <c r="C70" s="6">
        <v>74</v>
      </c>
      <c r="D70" s="8">
        <v>61</v>
      </c>
      <c r="E70" s="8">
        <v>79</v>
      </c>
    </row>
    <row r="71" spans="2:5" ht="20.100000000000001" customHeight="1" x14ac:dyDescent="0.3">
      <c r="B71" s="6" t="s">
        <v>27</v>
      </c>
      <c r="C71" s="6">
        <v>77</v>
      </c>
      <c r="D71" s="8">
        <v>51</v>
      </c>
      <c r="E71" s="8">
        <v>79</v>
      </c>
    </row>
    <row r="72" spans="2:5" ht="20.100000000000001" customHeight="1" x14ac:dyDescent="0.3">
      <c r="B72" s="6" t="s">
        <v>28</v>
      </c>
      <c r="C72" s="6">
        <v>61</v>
      </c>
      <c r="D72" s="8">
        <v>66</v>
      </c>
      <c r="E72" s="8">
        <v>73</v>
      </c>
    </row>
    <row r="73" spans="2:5" ht="20.100000000000001" customHeight="1" x14ac:dyDescent="0.3">
      <c r="B73" s="6" t="s">
        <v>29</v>
      </c>
      <c r="C73" s="6">
        <v>50</v>
      </c>
      <c r="D73" s="8">
        <v>68</v>
      </c>
      <c r="E73" s="8">
        <v>64</v>
      </c>
    </row>
    <row r="76" spans="2:5" ht="20.100000000000001" customHeight="1" x14ac:dyDescent="0.3">
      <c r="B76" s="4" t="s">
        <v>20</v>
      </c>
      <c r="C76" s="6" t="s">
        <v>24</v>
      </c>
    </row>
    <row r="77" spans="2:5" ht="20.100000000000001" customHeight="1" x14ac:dyDescent="0.3">
      <c r="B77" s="4" t="s">
        <v>44</v>
      </c>
      <c r="C77" s="8" t="s">
        <v>21</v>
      </c>
    </row>
    <row r="78" spans="2:5" ht="20.100000000000001" customHeight="1" x14ac:dyDescent="0.3">
      <c r="B78" s="4" t="s">
        <v>43</v>
      </c>
      <c r="C78" s="7">
        <f>VLOOKUP(C76,B68:E73,2,0)</f>
        <v>73</v>
      </c>
    </row>
    <row r="81" spans="2:5" ht="20.100000000000001" customHeight="1" x14ac:dyDescent="0.3">
      <c r="B81" s="15" t="s">
        <v>46</v>
      </c>
    </row>
    <row r="82" spans="2:5" ht="20.100000000000001" customHeight="1" x14ac:dyDescent="0.3">
      <c r="B82" s="3" t="s">
        <v>20</v>
      </c>
      <c r="C82" s="5" t="s">
        <v>21</v>
      </c>
      <c r="D82" s="3" t="s">
        <v>22</v>
      </c>
      <c r="E82" s="5" t="s">
        <v>23</v>
      </c>
    </row>
    <row r="83" spans="2:5" ht="20.100000000000001" customHeight="1" x14ac:dyDescent="0.3">
      <c r="B83" s="16" t="s">
        <v>24</v>
      </c>
      <c r="C83" s="6">
        <v>73</v>
      </c>
      <c r="D83" s="8">
        <v>75</v>
      </c>
      <c r="E83" s="8">
        <v>71</v>
      </c>
    </row>
    <row r="84" spans="2:5" ht="20.100000000000001" customHeight="1" x14ac:dyDescent="0.3">
      <c r="B84" s="6" t="s">
        <v>25</v>
      </c>
      <c r="C84" s="6">
        <v>51</v>
      </c>
      <c r="D84" s="8">
        <v>62</v>
      </c>
      <c r="E84" s="8">
        <v>76</v>
      </c>
    </row>
    <row r="85" spans="2:5" ht="20.100000000000001" customHeight="1" x14ac:dyDescent="0.3">
      <c r="B85" s="6" t="s">
        <v>26</v>
      </c>
      <c r="C85" s="6">
        <v>74</v>
      </c>
      <c r="D85" s="8">
        <v>61</v>
      </c>
      <c r="E85" s="8">
        <v>79</v>
      </c>
    </row>
    <row r="86" spans="2:5" ht="20.100000000000001" customHeight="1" x14ac:dyDescent="0.3">
      <c r="B86" s="6" t="s">
        <v>27</v>
      </c>
      <c r="C86" s="6">
        <v>77</v>
      </c>
      <c r="D86" s="8">
        <v>51</v>
      </c>
      <c r="E86" s="8">
        <v>79</v>
      </c>
    </row>
    <row r="87" spans="2:5" ht="20.100000000000001" customHeight="1" x14ac:dyDescent="0.3">
      <c r="B87" s="16" t="s">
        <v>28</v>
      </c>
      <c r="C87" s="6">
        <v>61</v>
      </c>
      <c r="D87" s="8">
        <v>66</v>
      </c>
      <c r="E87" s="8">
        <v>73</v>
      </c>
    </row>
    <row r="88" spans="2:5" ht="20.100000000000001" customHeight="1" x14ac:dyDescent="0.3">
      <c r="B88" s="6" t="s">
        <v>29</v>
      </c>
      <c r="C88" s="6">
        <v>50</v>
      </c>
      <c r="D88" s="8">
        <v>68</v>
      </c>
      <c r="E88" s="8">
        <v>64</v>
      </c>
    </row>
    <row r="91" spans="2:5" ht="20.100000000000001" customHeight="1" x14ac:dyDescent="0.3">
      <c r="B91" s="4" t="s">
        <v>20</v>
      </c>
      <c r="C91" s="16" t="s">
        <v>24</v>
      </c>
    </row>
    <row r="92" spans="2:5" ht="20.100000000000001" customHeight="1" x14ac:dyDescent="0.3">
      <c r="B92" s="4" t="s">
        <v>44</v>
      </c>
      <c r="C92" s="16" t="s">
        <v>21</v>
      </c>
    </row>
    <row r="93" spans="2:5" ht="20.100000000000001" customHeight="1" x14ac:dyDescent="0.3">
      <c r="B93" s="4" t="s">
        <v>43</v>
      </c>
      <c r="C93" s="7">
        <f>INDEX(C83:E88,MATCH(C91,B83:B88,0),MATCH(C92,C82:E82,0))</f>
        <v>73</v>
      </c>
    </row>
    <row r="96" spans="2:5" ht="20.100000000000001" customHeight="1" x14ac:dyDescent="0.3">
      <c r="B96" s="15" t="s">
        <v>47</v>
      </c>
    </row>
    <row r="97" spans="2:5" ht="20.100000000000001" customHeight="1" x14ac:dyDescent="0.3">
      <c r="B97" s="3" t="s">
        <v>20</v>
      </c>
      <c r="C97" s="5" t="s">
        <v>21</v>
      </c>
      <c r="D97" s="3" t="s">
        <v>22</v>
      </c>
      <c r="E97" s="5" t="s">
        <v>23</v>
      </c>
    </row>
    <row r="98" spans="2:5" ht="20.100000000000001" customHeight="1" x14ac:dyDescent="0.3">
      <c r="B98" s="6" t="s">
        <v>24</v>
      </c>
      <c r="C98" s="6">
        <v>73</v>
      </c>
      <c r="D98" s="8">
        <v>75</v>
      </c>
      <c r="E98" s="8">
        <v>71</v>
      </c>
    </row>
    <row r="99" spans="2:5" ht="20.100000000000001" customHeight="1" x14ac:dyDescent="0.3">
      <c r="B99" s="6" t="s">
        <v>25</v>
      </c>
      <c r="C99" s="6">
        <v>51</v>
      </c>
      <c r="D99" s="8">
        <v>62</v>
      </c>
      <c r="E99" s="8">
        <v>76</v>
      </c>
    </row>
    <row r="100" spans="2:5" ht="20.100000000000001" customHeight="1" x14ac:dyDescent="0.3">
      <c r="B100" s="6" t="s">
        <v>26</v>
      </c>
      <c r="C100" s="6">
        <v>74</v>
      </c>
      <c r="D100" s="8">
        <v>61</v>
      </c>
      <c r="E100" s="8">
        <v>79</v>
      </c>
    </row>
    <row r="101" spans="2:5" ht="20.100000000000001" customHeight="1" x14ac:dyDescent="0.3">
      <c r="B101" s="6" t="s">
        <v>27</v>
      </c>
      <c r="C101" s="6">
        <v>77</v>
      </c>
      <c r="D101" s="8">
        <v>51</v>
      </c>
      <c r="E101" s="8">
        <v>79</v>
      </c>
    </row>
    <row r="102" spans="2:5" ht="20.100000000000001" customHeight="1" x14ac:dyDescent="0.3">
      <c r="B102" s="6" t="s">
        <v>28</v>
      </c>
      <c r="C102" s="6">
        <v>61</v>
      </c>
      <c r="D102" s="8">
        <v>66</v>
      </c>
      <c r="E102" s="8">
        <v>73</v>
      </c>
    </row>
    <row r="103" spans="2:5" ht="20.100000000000001" customHeight="1" x14ac:dyDescent="0.3">
      <c r="B103" s="6" t="s">
        <v>29</v>
      </c>
      <c r="C103" s="6">
        <v>50</v>
      </c>
      <c r="D103" s="8">
        <v>68</v>
      </c>
      <c r="E103" s="8">
        <v>64</v>
      </c>
    </row>
    <row r="106" spans="2:5" ht="20.100000000000001" customHeight="1" x14ac:dyDescent="0.3">
      <c r="B106" s="4" t="s">
        <v>20</v>
      </c>
      <c r="C106" s="16" t="s">
        <v>24</v>
      </c>
    </row>
    <row r="107" spans="2:5" ht="20.100000000000001" customHeight="1" x14ac:dyDescent="0.3">
      <c r="B107" s="4" t="s">
        <v>44</v>
      </c>
      <c r="C107" s="16" t="s">
        <v>21</v>
      </c>
    </row>
    <row r="108" spans="2:5" ht="20.100000000000001" customHeight="1" x14ac:dyDescent="0.3">
      <c r="B108" s="4" t="s">
        <v>43</v>
      </c>
      <c r="C108" s="7">
        <f>INDEX(C98:E103,MATCH(C106,B98:B103,0),MATCH(C107,C97:E97,0))</f>
        <v>73</v>
      </c>
    </row>
    <row r="111" spans="2:5" ht="20.100000000000001" customHeight="1" x14ac:dyDescent="0.3">
      <c r="B111" s="15" t="s">
        <v>48</v>
      </c>
    </row>
    <row r="112" spans="2:5" ht="20.100000000000001" customHeight="1" x14ac:dyDescent="0.3">
      <c r="B112" s="3" t="s">
        <v>49</v>
      </c>
      <c r="C112" s="5" t="s">
        <v>16</v>
      </c>
    </row>
    <row r="113" spans="2:3" ht="20.100000000000001" customHeight="1" x14ac:dyDescent="0.3">
      <c r="B113" s="8" t="s">
        <v>50</v>
      </c>
      <c r="C113" s="14">
        <v>500</v>
      </c>
    </row>
    <row r="114" spans="2:3" ht="20.100000000000001" customHeight="1" x14ac:dyDescent="0.3">
      <c r="B114" s="8" t="s">
        <v>51</v>
      </c>
      <c r="C114" s="14">
        <v>95</v>
      </c>
    </row>
    <row r="115" spans="2:3" ht="20.100000000000001" customHeight="1" x14ac:dyDescent="0.3">
      <c r="B115" s="8" t="s">
        <v>52</v>
      </c>
      <c r="C115" s="14">
        <v>265</v>
      </c>
    </row>
    <row r="116" spans="2:3" ht="20.100000000000001" customHeight="1" x14ac:dyDescent="0.3">
      <c r="B116" s="8" t="s">
        <v>53</v>
      </c>
      <c r="C116" s="14">
        <v>250</v>
      </c>
    </row>
    <row r="117" spans="2:3" ht="20.100000000000001" customHeight="1" x14ac:dyDescent="0.3">
      <c r="B117" s="8" t="s">
        <v>54</v>
      </c>
      <c r="C117" s="14">
        <v>110</v>
      </c>
    </row>
    <row r="134" spans="2:2" ht="20.100000000000001" customHeight="1" x14ac:dyDescent="0.3">
      <c r="B134" s="15" t="s">
        <v>56</v>
      </c>
    </row>
  </sheetData>
  <mergeCells count="1">
    <mergeCell ref="B2:D2"/>
  </mergeCells>
  <dataValidations count="2">
    <dataValidation type="list" allowBlank="1" showInputMessage="1" showErrorMessage="1" sqref="C106" xr:uid="{D3DF2A6C-01A3-4575-A167-FBE7C33578ED}">
      <formula1>$B$98:$B$103</formula1>
    </dataValidation>
    <dataValidation type="list" allowBlank="1" showInputMessage="1" showErrorMessage="1" sqref="C107" xr:uid="{A64F4732-5A41-47FD-8779-3681AFA26360}">
      <formula1>$C$97:$E$97</formula1>
    </dataValidation>
  </dataValidations>
  <pageMargins left="0.25" right="0.25"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vt: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dc:creator>
  <cp:lastModifiedBy>Prashanti Jadhav</cp:lastModifiedBy>
  <cp:lastPrinted>2022-11-10T08:38:25Z</cp:lastPrinted>
  <dcterms:created xsi:type="dcterms:W3CDTF">2015-06-05T18:17:20Z</dcterms:created>
  <dcterms:modified xsi:type="dcterms:W3CDTF">2024-02-06T17:56:01Z</dcterms:modified>
</cp:coreProperties>
</file>