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8ACC4FCF-4E7C-4011-AE25-14BBFB14CFBA}" xr6:coauthVersionLast="47" xr6:coauthVersionMax="47" xr10:uidLastSave="{00000000-0000-0000-0000-000000000000}"/>
  <bookViews>
    <workbookView xWindow="-110" yWindow="-110" windowWidth="19420" windowHeight="10420" activeTab="1" xr2:uid="{0E264C50-4535-4CC9-A771-6F3EAAC68CBA}"/>
  </bookViews>
  <sheets>
    <sheet name="data" sheetId="13" r:id="rId1"/>
    <sheet name="dashboard" sheetId="15" r:id="rId2"/>
  </sheets>
  <definedNames>
    <definedName name="emp_record">#REF!</definedName>
    <definedName name="Slicer_region1">#N/A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3" l="1"/>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2" i="13"/>
  <c r="K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145" i="13"/>
  <c r="K146" i="13"/>
  <c r="K147" i="13"/>
  <c r="K148" i="13"/>
  <c r="K149" i="13"/>
  <c r="K150" i="13"/>
  <c r="K2"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2" i="13"/>
</calcChain>
</file>

<file path=xl/sharedStrings.xml><?xml version="1.0" encoding="utf-8"?>
<sst xmlns="http://schemas.openxmlformats.org/spreadsheetml/2006/main" count="487" uniqueCount="319">
  <si>
    <t>Mumbai</t>
  </si>
  <si>
    <t>Pune</t>
  </si>
  <si>
    <t>EEID</t>
  </si>
  <si>
    <t>E02387</t>
  </si>
  <si>
    <t>Emily Davis</t>
  </si>
  <si>
    <t>E04105</t>
  </si>
  <si>
    <t>Theodore Dinh</t>
  </si>
  <si>
    <t>E02572</t>
  </si>
  <si>
    <t>Luna Sanders</t>
  </si>
  <si>
    <t>E02832</t>
  </si>
  <si>
    <t>Penelope Jordan</t>
  </si>
  <si>
    <t>E01639</t>
  </si>
  <si>
    <t>Austin Vo</t>
  </si>
  <si>
    <t>E00644</t>
  </si>
  <si>
    <t>Joshua Gupta</t>
  </si>
  <si>
    <t>E01550</t>
  </si>
  <si>
    <t>Ruby Barnes</t>
  </si>
  <si>
    <t>E04332</t>
  </si>
  <si>
    <t>Luke Martin</t>
  </si>
  <si>
    <t>E04533</t>
  </si>
  <si>
    <t>Easton Bailey</t>
  </si>
  <si>
    <t>E03838</t>
  </si>
  <si>
    <t>Madeline Walker</t>
  </si>
  <si>
    <t>E00591</t>
  </si>
  <si>
    <t>Savannah Ali</t>
  </si>
  <si>
    <t>E03344</t>
  </si>
  <si>
    <t>Camila Rogers</t>
  </si>
  <si>
    <t>E00530</t>
  </si>
  <si>
    <t>Eli Jones</t>
  </si>
  <si>
    <t>E04239</t>
  </si>
  <si>
    <t>Everleigh Ng</t>
  </si>
  <si>
    <t>E03496</t>
  </si>
  <si>
    <t>Robert Yang</t>
  </si>
  <si>
    <t>E00549</t>
  </si>
  <si>
    <t>Isabella Xi</t>
  </si>
  <si>
    <t>E00163</t>
  </si>
  <si>
    <t>Bella Powell</t>
  </si>
  <si>
    <t>E00884</t>
  </si>
  <si>
    <t>Camila Silva</t>
  </si>
  <si>
    <t>E04116</t>
  </si>
  <si>
    <t>David Barnes</t>
  </si>
  <si>
    <t>E04625</t>
  </si>
  <si>
    <t>Adam Dang</t>
  </si>
  <si>
    <t>E03680</t>
  </si>
  <si>
    <t>Elias Alvarado</t>
  </si>
  <si>
    <t>E04732</t>
  </si>
  <si>
    <t>Eva Rivera</t>
  </si>
  <si>
    <t>E03484</t>
  </si>
  <si>
    <t>Logan Rivera</t>
  </si>
  <si>
    <t>E00671</t>
  </si>
  <si>
    <t>Leonardo Dixon</t>
  </si>
  <si>
    <t>E02071</t>
  </si>
  <si>
    <t>Mateo Her</t>
  </si>
  <si>
    <t>E02206</t>
  </si>
  <si>
    <t>Jose Henderson</t>
  </si>
  <si>
    <t>E04545</t>
  </si>
  <si>
    <t>Abigail Mejia</t>
  </si>
  <si>
    <t>E00154</t>
  </si>
  <si>
    <t>Wyatt Chin</t>
  </si>
  <si>
    <t>E03343</t>
  </si>
  <si>
    <t>Carson Lu</t>
  </si>
  <si>
    <t>E00304</t>
  </si>
  <si>
    <t>Dylan Choi</t>
  </si>
  <si>
    <t>E02594</t>
  </si>
  <si>
    <t>Ezekiel Kumar</t>
  </si>
  <si>
    <t>E00402</t>
  </si>
  <si>
    <t>Dominic Guzman</t>
  </si>
  <si>
    <t>E01994</t>
  </si>
  <si>
    <t>Angel Powell</t>
  </si>
  <si>
    <t>E03549</t>
  </si>
  <si>
    <t>Mateo Vu</t>
  </si>
  <si>
    <t>E03247</t>
  </si>
  <si>
    <t>Caroline Jenkins</t>
  </si>
  <si>
    <t>E02074</t>
  </si>
  <si>
    <t>Nora Brown</t>
  </si>
  <si>
    <t>E04152</t>
  </si>
  <si>
    <t>Adeline Huang</t>
  </si>
  <si>
    <t>E01628</t>
  </si>
  <si>
    <t>Jackson Perry</t>
  </si>
  <si>
    <t>E04285</t>
  </si>
  <si>
    <t>Riley Padilla</t>
  </si>
  <si>
    <t>E01417</t>
  </si>
  <si>
    <t>Leah Pena</t>
  </si>
  <si>
    <t>E01754</t>
  </si>
  <si>
    <t>Owen Lam</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</si>
  <si>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</si>
  <si>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</si>
  <si>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</si>
  <si>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</si>
  <si>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</si>
  <si>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</si>
  <si>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</si>
  <si>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</si>
  <si>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</si>
  <si>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</si>
  <si>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</si>
  <si>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</si>
  <si>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</si>
  <si>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</si>
  <si>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</si>
  <si>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</si>
  <si>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</si>
  <si>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</si>
  <si>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</si>
  <si>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</si>
  <si>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E00415</t>
  </si>
  <si>
    <t>Leilani Butler</t>
  </si>
  <si>
    <t>E02862</t>
  </si>
  <si>
    <t>Peyton Huang</t>
  </si>
  <si>
    <t>E04207</t>
  </si>
  <si>
    <t>John Contreras</t>
  </si>
  <si>
    <t>E02139</t>
  </si>
  <si>
    <t>Rylee Yu</t>
  </si>
  <si>
    <t>E01797</t>
  </si>
  <si>
    <t>Piper Lewis</t>
  </si>
  <si>
    <t>E01839</t>
  </si>
  <si>
    <t>Stella Alexander</t>
  </si>
  <si>
    <t>E01633</t>
  </si>
  <si>
    <t>Addison Do</t>
  </si>
  <si>
    <t>E01848</t>
  </si>
  <si>
    <t>Zoey Jackson</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</si>
  <si>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</si>
  <si>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</si>
  <si>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</si>
  <si>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</si>
  <si>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</si>
  <si>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</si>
  <si>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</si>
  <si>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</si>
  <si>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</si>
  <si>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</si>
  <si>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</si>
  <si>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</si>
  <si>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</si>
  <si>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</si>
  <si>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</si>
  <si>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</si>
  <si>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</si>
  <si>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</si>
  <si>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</si>
  <si>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</si>
  <si>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</si>
  <si>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</si>
  <si>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E02966</t>
  </si>
  <si>
    <t>William Foster</t>
  </si>
  <si>
    <t>E01499</t>
  </si>
  <si>
    <t>Jade Rojas</t>
  </si>
  <si>
    <t>E00105</t>
  </si>
  <si>
    <t>Isla Espinoza</t>
  </si>
  <si>
    <t>E00665</t>
  </si>
  <si>
    <t>David Chu</t>
  </si>
  <si>
    <t>E00791</t>
  </si>
  <si>
    <t>Thomas Padilla</t>
  </si>
  <si>
    <t>E01540</t>
  </si>
  <si>
    <t>Miles Salazar</t>
  </si>
  <si>
    <t>E04474</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</si>
  <si>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</si>
  <si>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</si>
  <si>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</si>
  <si>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</si>
  <si>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</si>
  <si>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</si>
  <si>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</si>
  <si>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</si>
  <si>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</si>
  <si>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</si>
  <si>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</si>
  <si>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</si>
  <si>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</si>
  <si>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</si>
  <si>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</si>
  <si>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</si>
  <si>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</si>
  <si>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</si>
  <si>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</si>
  <si>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</si>
  <si>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</si>
  <si>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</si>
  <si>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</si>
  <si>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</si>
  <si>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</si>
  <si>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E01258</t>
  </si>
  <si>
    <t>Gabriel Brooks</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</si>
  <si>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</si>
  <si>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</si>
  <si>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</si>
  <si>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</si>
  <si>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</si>
  <si>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</si>
  <si>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</si>
  <si>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</si>
  <si>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</si>
  <si>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</si>
  <si>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</si>
  <si>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</si>
  <si>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</si>
  <si>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</si>
  <si>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</si>
  <si>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</si>
  <si>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</si>
  <si>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</si>
  <si>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</si>
  <si>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</si>
  <si>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</si>
  <si>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</si>
  <si>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</si>
  <si>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</si>
  <si>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</si>
  <si>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</si>
  <si>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</si>
  <si>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</si>
  <si>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</si>
  <si>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</si>
  <si>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</si>
  <si>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</si>
  <si>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</si>
  <si>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</si>
  <si>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</si>
  <si>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</si>
  <si>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</si>
  <si>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</si>
  <si>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</si>
  <si>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</si>
  <si>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</si>
  <si>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E04903</t>
  </si>
  <si>
    <t>Skylar Liu</t>
  </si>
  <si>
    <t>E04735</t>
  </si>
  <si>
    <t>Nova Coleman</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</si>
  <si>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</si>
  <si>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</si>
  <si>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</si>
  <si>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</si>
  <si>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</si>
  <si>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</si>
  <si>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</si>
  <si>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</si>
  <si>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</si>
  <si>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</si>
  <si>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</si>
  <si>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</si>
  <si>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</si>
  <si>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</si>
  <si>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</si>
  <si>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</si>
  <si>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</si>
  <si>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</si>
  <si>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</si>
  <si>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</si>
  <si>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</si>
  <si>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</si>
  <si>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</si>
  <si>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</si>
  <si>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</si>
  <si>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</si>
  <si>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</si>
  <si>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</si>
  <si>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</si>
  <si>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</si>
  <si>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</si>
  <si>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</si>
  <si>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</si>
  <si>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</si>
  <si>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</si>
  <si>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</si>
  <si>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</si>
  <si>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</si>
  <si>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</si>
  <si>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</si>
  <si>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</si>
  <si>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</si>
  <si>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</si>
  <si>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</si>
  <si>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</si>
  <si>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</si>
  <si>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</si>
  <si>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</si>
  <si>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</si>
  <si>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</si>
  <si>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</si>
  <si>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</si>
  <si>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</si>
  <si>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</si>
  <si>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</si>
  <si>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</si>
  <si>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</si>
  <si>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</si>
  <si>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</si>
  <si>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</si>
  <si>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</si>
  <si>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</si>
  <si>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</si>
  <si>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</si>
  <si>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</si>
  <si>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</si>
  <si>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</si>
  <si>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</si>
  <si>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</si>
  <si>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</si>
  <si>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</si>
  <si>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region</t>
  </si>
  <si>
    <t>Day 1</t>
  </si>
  <si>
    <t>day 3</t>
  </si>
  <si>
    <t>day 2</t>
  </si>
  <si>
    <t>day 4</t>
  </si>
  <si>
    <t>day 5</t>
  </si>
  <si>
    <t>Total Sales</t>
  </si>
  <si>
    <t>Target</t>
  </si>
  <si>
    <t>Target hit %</t>
  </si>
  <si>
    <t>Away from target %</t>
  </si>
  <si>
    <t>Delhi</t>
  </si>
  <si>
    <t>Nagpur</t>
  </si>
  <si>
    <t>Chennai</t>
  </si>
  <si>
    <t>Patna</t>
  </si>
  <si>
    <t>Ranchi</t>
  </si>
  <si>
    <t>surat</t>
  </si>
  <si>
    <t>Sales executive</t>
  </si>
  <si>
    <t xml:space="preserve">Total Sales </t>
  </si>
  <si>
    <t xml:space="preserve">Target hit % </t>
  </si>
  <si>
    <t xml:space="preserve">Away from target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</si>
</sst>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3DB182"/>
        <bgColor indexed="64"/>
      </patternFill>
    </fill>
    <fill>
      <patternFill patternType="solid">
        <fgColor theme="0" tint="-0.14999847407452621"/>
        <bgColor indexed="64"/>
      </patternFill>
    </fill>
  </fills>
  <borders count="5">
    <border>
      <left/>
      <right/>
      <top/>
      <bottom/>
      <diagonal/>
    </border>
    <border>
      <left style="thin">
        <color theme="9"/>
      </left>
      <right style="medium">
        <color rgb="FFFFFFFF"/>
      </right>
      <top style="thin">
        <color theme="9"/>
      </top>
      <bottom/>
      <diagonal/>
    </border>
    <border>
      <left style="medium">
        <color rgb="FFFFFFFF"/>
      </left>
      <right style="medium">
        <color rgb="FFFFFFFF"/>
      </right>
      <top style="thin">
        <color theme="9"/>
      </top>
      <bottom/>
      <diagonal/>
    </border>
    <border>
      <left style="thin">
        <color theme="9"/>
      </left>
      <right/>
      <top style="thin">
        <color theme="9"/>
      </top>
      <bottom/>
      <diagonal/>
    </border>
    <border>
      <left/>
      <right/>
      <top style="thin">
        <color theme="9"/>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2" fillId="2" borderId="1" xfId="0" applyFont="1" applyFill="1" applyBorder="1" applyAlignment="1">
      <alignment horizontal="left"/>
    </xf>
    <xf numFmtId="0" fontId="2" fillId="2" borderId="2" xfId="0" applyFont="1" applyFill="1" applyBorder="1" applyAlignment="1">
      <alignment horizontal="left"/>
    </xf>
    <xf numFmtId="0" fontId="0" fillId="0" borderId="3" xfId="0" applyBorder="1"/>
    <xf numFmtId="0" fontId="0" fillId="0" borderId="4" xfId="0" applyBorder="1"/>
    <xf numFmtId="9" fontId="0" fillId="0" borderId="0" xfId="1" applyFont="1"/>
    <xf numFmtId="9" fontId="0" fillId="0" borderId="0" xfId="0" applyNumberFormat="1"/>
    <xf numFmtId="10" fontId="0" fillId="0" borderId="0" xfId="0" applyNumberFormat="1"/>
    <xf numFmtId="0" fontId="0" fillId="3" borderId="0" xfId="0" applyFill="1"/>
    <xf numFmtId="0" fontId="0" fillId="0" borderId="0" xfId="0" applyNumberFormat="1"/>
  </cellXfs>
  <cellStyles count="2">
    <cellStyle name="Normal" xfId="0" builtinId="0"/>
    <cellStyle name="Percent" xfId="1" builtinId="5"/>
  </cellStyles>
  <dxfs count="1">
    <dxf>
      <fill>
        <patternFill>
          <bgColor theme="1" tint="0.24994659260841701"/>
        </patternFill>
      </fill>
    </dxf>
  </dxfs>
  <tableStyles count="1" defaultTableStyle="TableStyleMedium2" defaultPivotStyle="PivotStyleLight16">
    <tableStyle name="Slicer Style 1" pivot="0" table="0" count="3" xr9:uid="{19947268-8B8D-498A-825E-448E3029CF93}">
      <tableStyleElement type="wholeTable" dxfId="0"/>
    </tableStyle>
  </tableStyles>
  <extLst>
    <ext xmlns:x14="http://schemas.microsoft.com/office/spreadsheetml/2009/9/main" uri="{46F421CA-312F-682f-3DD2-61675219B42D}">
      <x14:dxfs count="2">
        <dxf>
          <fill>
            <patternFill>
              <bgColor rgb="FFFFFF00"/>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[Dashboard.xlsx]dashboard!PivotTable1</c:name>
    <c:fmtId val="0"/>
  </c:pivotSource>
  <c:chart>
    <c:autoTitleDeleted val="1"/>
    <c:pivotFmts>
      <c:pivotFmt>
        <c:idx val="0"/>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Connor Simmons</c:v>
                </c:pt>
                <c:pt idx="1">
                  <c:v>Isla Espinoza</c:v>
                </c:pt>
                <c:pt idx="2">
                  <c:v>Mateo Chu</c:v>
                </c:pt>
                <c:pt idx="3">
                  <c:v>Nova Coleman</c:v>
                </c:pt>
                <c:pt idx="4">
                  <c:v>Penelope Coleman</c:v>
                </c:pt>
              </c:strCache>
            </c:strRef>
          </c:cat>
          <c:val>
            <c:numRef>
              <c:f>dashboard!$B$4:$B$8</c:f>
              <c:numCache>
                <c:formatCode>General</c:formatCode>
                <c:ptCount val="5"/>
                <c:pt idx="0">
                  <c:v>423</c:v>
                </c:pt>
                <c:pt idx="1">
                  <c:v>381</c:v>
                </c:pt>
                <c:pt idx="2">
                  <c:v>386</c:v>
                </c:pt>
                <c:pt idx="3">
                  <c:v>432</c:v>
                </c:pt>
                <c:pt idx="4">
                  <c:v>371</c:v>
                </c:pt>
              </c:numCache>
            </c:numRef>
          </c:val>
          <c:extLst>
            <c:ext xmlns:c16="http://schemas.microsoft.com/office/drawing/2014/chart" uri="{C3380CC4-5D6E-409C-BE32-E72D297353CC}">
              <c16:uniqueId val="{00000000-8D55-4021-AC9D-9473FC84E1C0}"/>
            </c:ext>
          </c:extLst>
        </c:ser>
        <c:dLbls>
          <c:showLegendKey val="0"/>
          <c:showVal val="0"/>
          <c:showCatName val="0"/>
          <c:showSerName val="0"/>
          <c:showPercent val="0"/>
          <c:showBubbleSize val="0"/>
        </c:dLbls>
        <c:gapWidth val="182"/>
        <c:axId val="268185728"/>
        <c:axId val="333335120"/>
      </c:barChart>
      <c:catAx>
        <c:axId val="26818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35120"/>
        <c:crosses val="autoZero"/>
        <c:auto val="1"/>
        <c:lblAlgn val="ctr"/>
        <c:lblOffset val="100"/>
        <c:noMultiLvlLbl val="0"/>
      </c:catAx>
      <c:valAx>
        <c:axId val="333335120"/>
        <c:scaling>
          <c:orientation val="minMax"/>
        </c:scaling>
        <c:delete val="1"/>
        <c:axPos val="b"/>
        <c:numFmt formatCode="General" sourceLinked="1"/>
        <c:majorTickMark val="none"/>
        <c:minorTickMark val="none"/>
        <c:tickLblPos val="nextTo"/>
        <c:crossAx val="26818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[Dashboard.xlsx]dashboard!PivotTable2</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8C-49CB-9A6A-B5C8B1BD44E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8C-49CB-9A6A-B5C8B1BD44E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8C-49CB-9A6A-B5C8B1BD44E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C8C-49CB-9A6A-B5C8B1BD44E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C8C-49CB-9A6A-B5C8B1BD44E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Ava Ayala</c:v>
                </c:pt>
                <c:pt idx="1">
                  <c:v>Connor Simmons</c:v>
                </c:pt>
                <c:pt idx="2">
                  <c:v>Everly Walker</c:v>
                </c:pt>
                <c:pt idx="3">
                  <c:v>Nova Coleman</c:v>
                </c:pt>
                <c:pt idx="4">
                  <c:v>Rylee Yu</c:v>
                </c:pt>
              </c:strCache>
            </c:strRef>
          </c:cat>
          <c:val>
            <c:numRef>
              <c:f>dashboard!$H$4:$H$8</c:f>
              <c:numCache>
                <c:formatCode>0.00%</c:formatCode>
                <c:ptCount val="5"/>
                <c:pt idx="0">
                  <c:v>0.86</c:v>
                </c:pt>
                <c:pt idx="1">
                  <c:v>0.84599999999999997</c:v>
                </c:pt>
                <c:pt idx="2">
                  <c:v>0.89</c:v>
                </c:pt>
                <c:pt idx="3">
                  <c:v>0.86399999999999999</c:v>
                </c:pt>
                <c:pt idx="4">
                  <c:v>1.4159999999999999</c:v>
                </c:pt>
              </c:numCache>
            </c:numRef>
          </c:val>
          <c:extLst>
            <c:ext xmlns:c16="http://schemas.microsoft.com/office/drawing/2014/chart" uri="{C3380CC4-5D6E-409C-BE32-E72D297353CC}">
              <c16:uniqueId val="{00000000-0EDE-4885-A696-F4FEBCF71044}"/>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[Dashboard.xlsx]dashboard!PivotTable5</c:name>
    <c:fmtId val="0"/>
  </c:pivotSource>
  <c:chart>
    <c:autoTitleDeleted val="1"/>
    <c:pivotFmts>
      <c:pivotFmt>
        <c:idx val="0"/>
        <c:spPr>
          <a:ln w="28575" cap="rnd">
            <a:solidFill>
              <a:schemeClr val="accent1"/>
            </a:solidFill>
            <a:round/>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Everleigh Fernandez</c:v>
                </c:pt>
                <c:pt idx="1">
                  <c:v>Lincoln Hall</c:v>
                </c:pt>
                <c:pt idx="2">
                  <c:v>Mila Hong</c:v>
                </c:pt>
                <c:pt idx="3">
                  <c:v>Miles Salazar</c:v>
                </c:pt>
                <c:pt idx="4">
                  <c:v>Rylee Yu</c:v>
                </c:pt>
              </c:strCache>
            </c:strRef>
          </c:cat>
          <c:val>
            <c:numRef>
              <c:f>dashboard!$K$4:$K$8</c:f>
              <c:numCache>
                <c:formatCode>0.00%</c:formatCode>
                <c:ptCount val="5"/>
                <c:pt idx="0">
                  <c:v>0.55200000000000005</c:v>
                </c:pt>
                <c:pt idx="1">
                  <c:v>0.55200000000000005</c:v>
                </c:pt>
                <c:pt idx="2">
                  <c:v>0.59799999999999998</c:v>
                </c:pt>
                <c:pt idx="3">
                  <c:v>0.56400000000000006</c:v>
                </c:pt>
                <c:pt idx="4">
                  <c:v>0.58400000000000007</c:v>
                </c:pt>
              </c:numCache>
            </c:numRef>
          </c:val>
          <c:smooth val="0"/>
          <c:extLst>
            <c:ext xmlns:c16="http://schemas.microsoft.com/office/drawing/2014/chart" uri="{C3380CC4-5D6E-409C-BE32-E72D297353CC}">
              <c16:uniqueId val="{00000000-C8C7-46DA-8393-3FE221D54630}"/>
            </c:ext>
          </c:extLst>
        </c:ser>
        <c:dLbls>
          <c:showLegendKey val="0"/>
          <c:showVal val="0"/>
          <c:showCatName val="0"/>
          <c:showSerName val="0"/>
          <c:showPercent val="0"/>
          <c:showBubbleSize val="0"/>
        </c:dLbls>
        <c:smooth val="0"/>
        <c:axId val="384152352"/>
        <c:axId val="388399744"/>
      </c:lineChart>
      <c:catAx>
        <c:axId val="38415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99744"/>
        <c:crosses val="autoZero"/>
        <c:auto val="1"/>
        <c:lblAlgn val="ctr"/>
        <c:lblOffset val="100"/>
        <c:noMultiLvlLbl val="0"/>
      </c:catAx>
      <c:valAx>
        <c:axId val="388399744"/>
        <c:scaling>
          <c:orientation val="minMax"/>
        </c:scaling>
        <c:delete val="1"/>
        <c:axPos val="l"/>
        <c:numFmt formatCode="0.00%" sourceLinked="1"/>
        <c:majorTickMark val="none"/>
        <c:minorTickMark val="none"/>
        <c:tickLblPos val="nextTo"/>
        <c:crossAx val="3841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92075</xdr:rowOff>
    </xdr:from>
    <xdr:to>
      <xdr:col>5</xdr:col>
      <xdr:colOff>19050</xdr:colOff>
      <xdr:row>18</xdr:row>
      <xdr:rowOff>6350</xdr:rowOff>
    </xdr:to>
    <xdr:graphicFrame macro="">
      <xdr:nvGraphicFramePr>
        <xdr:cNvPr id="2" name="Chart 1">
          <a:extLst>
            <a:ext uri="{FF2B5EF4-FFF2-40B4-BE49-F238E27FC236}">
              <a16:creationId xmlns:a16="http://schemas.microsoft.com/office/drawing/2014/main" id="{028DDD67-9D36-FF37-1591-4865A5287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8</xdr:row>
      <xdr:rowOff>57150</xdr:rowOff>
    </xdr:from>
    <xdr:to>
      <xdr:col>8</xdr:col>
      <xdr:colOff>50800</xdr:colOff>
      <xdr:row>17</xdr:row>
      <xdr:rowOff>111124</xdr:rowOff>
    </xdr:to>
    <xdr:graphicFrame macro="">
      <xdr:nvGraphicFramePr>
        <xdr:cNvPr id="3" name="Chart 2">
          <a:extLst>
            <a:ext uri="{FF2B5EF4-FFF2-40B4-BE49-F238E27FC236}">
              <a16:creationId xmlns:a16="http://schemas.microsoft.com/office/drawing/2014/main" id="{E8C01303-3E2D-F82E-71E5-987100844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180975</xdr:colOff>
      <xdr:row>8</xdr:row>
      <xdr:rowOff>41275</xdr:rowOff>
    </xdr:from>
    <xdr:to>
      <xdr:col>11</xdr:col>
      <xdr:colOff>387350</xdr:colOff>
      <xdr:row>17</xdr:row>
      <xdr:rowOff>139700</xdr:rowOff>
    </xdr:to>
    <xdr:graphicFrame macro="">
      <xdr:nvGraphicFramePr>
        <xdr:cNvPr id="4" name="Chart 3">
          <a:extLst>
            <a:ext uri="{FF2B5EF4-FFF2-40B4-BE49-F238E27FC236}">
              <a16:creationId xmlns:a16="http://schemas.microsoft.com/office/drawing/2014/main" id="{EC666ACE-AA9D-5728-EF92-05F094DF1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0</xdr:row>
      <xdr:rowOff>152400</xdr:rowOff>
    </xdr:from>
    <xdr:to>
      <xdr:col>11</xdr:col>
      <xdr:colOff>44450</xdr:colOff>
      <xdr:row>1</xdr:row>
      <xdr:rowOff>565149</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CD4D1F0F-F89A-E12D-753F-F3AD98D941C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4300" y="152400"/>
              <a:ext cx="8286750" cy="59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refreshedDate="45155.655369328706" createdVersion="8" refreshedVersion="8" minRefreshableVersion="3" recordCount="149" xr:uid="{D4370C00-AF70-4D4F-B9B2-BEBCAF9E59E1}">
  <cacheSource type="worksheet">
    <worksheetSource ref="A1:L150" sheet="data"/>
  </cacheSource>
  <cacheFields count="12">
    <cacheField name="EEID" numFmtId="0">
      <sharedItems/>
    </cacheField>
    <cacheField name="Sales executive" numFmtId="0">
      <sharedItems count="148">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haredItems>
    </cacheField>
    <cacheField name="region" numFmtId="0">
      <sharedItems count="8">
        <s v="Mumbai"/>
        <s v="Delhi"/>
        <s v="Nagpur"/>
        <s v="Pune"/>
        <s v="Chennai"/>
        <s v="Patna"/>
        <s v="Ranchi"/>
        <s v="surat"/>
      </sharedItems>
    </cacheField>
    <cacheField name="Day 1" numFmtId="0">
      <sharedItems containsSemiMixedTypes="0" containsString="0" containsNumber="1" containsInteger="1" minValue="20" maxValue="99"/>
    </cacheField>
    <cacheField name="day 2" numFmtId="0">
      <sharedItems containsSemiMixedTypes="0" containsString="0" containsNumber="1" containsInteger="1" minValue="10" maxValue="99"/>
    </cacheField>
    <cacheField name="day 3" numFmtId="0">
      <sharedItems containsSemiMixedTypes="0" containsString="0" containsNumber="1" containsInteger="1" minValue="10" maxValue="99"/>
    </cacheField>
    <cacheField name="day 4" numFmtId="0">
      <sharedItems containsSemiMixedTypes="0" containsString="0" containsNumber="1" containsInteger="1" minValue="20" maxValue="99"/>
    </cacheField>
    <cacheField name="day 5" numFmtId="0">
      <sharedItems containsSemiMixedTypes="0" containsString="0" containsNumber="1" containsInteger="1" minValue="10" maxValue="99"/>
    </cacheField>
    <cacheField name="Total Sales" numFmtId="0">
      <sharedItems containsSemiMixedTypes="0" containsString="0" containsNumber="1" containsInteger="1" minValue="201" maxValue="445"/>
    </cacheField>
    <cacheField name="Target" numFmtId="0">
      <sharedItems containsSemiMixedTypes="0" containsString="0" containsNumber="1" containsInteger="1" minValue="500" maxValue="500"/>
    </cacheField>
    <cacheField name="Target hit %" numFmtId="9">
      <sharedItems containsSemiMixedTypes="0" containsString="0" containsNumber="1" minValue="0.40200000000000002" maxValue="0.89" count="102">
        <n v="0.53"/>
        <n v="0.60599999999999998"/>
        <n v="0.61799999999999999"/>
        <n v="0.66400000000000003"/>
        <n v="0.70399999999999996"/>
        <n v="0.63400000000000001"/>
        <n v="0.66800000000000004"/>
        <n v="0.56200000000000006"/>
        <n v="0.60399999999999998"/>
        <n v="0.59799999999999998"/>
        <n v="0.61"/>
        <n v="0.70199999999999996"/>
        <n v="0.55000000000000004"/>
        <n v="0.63800000000000001"/>
        <n v="0.67800000000000005"/>
        <n v="0.67"/>
        <n v="0.65800000000000003"/>
        <n v="0.64200000000000002"/>
        <n v="0.65"/>
        <n v="0.73399999999999999"/>
        <n v="0.59199999999999997"/>
        <n v="0.56799999999999995"/>
        <n v="0.65600000000000003"/>
        <n v="0.66200000000000003"/>
        <n v="0.82599999999999996"/>
        <n v="0.72599999999999998"/>
        <n v="0.45"/>
        <n v="0.496"/>
        <n v="0.65400000000000003"/>
        <n v="0.69599999999999995"/>
        <n v="0.61199999999999999"/>
        <n v="0.7"/>
        <n v="0.51"/>
        <n v="0.6"/>
        <n v="0.64800000000000002"/>
        <n v="0.61599999999999999"/>
        <n v="0.76200000000000001"/>
        <n v="0.80400000000000005"/>
        <n v="0.79400000000000004"/>
        <n v="0.71799999999999997"/>
        <n v="0.64600000000000002"/>
        <n v="0.78"/>
        <n v="0.71599999999999997"/>
        <n v="0.84199999999999997"/>
        <n v="0.79600000000000004"/>
        <n v="0.77400000000000002"/>
        <n v="0.83"/>
        <n v="0.82"/>
        <n v="0.84399999999999997"/>
        <n v="0.86"/>
        <n v="0.78400000000000003"/>
        <n v="0.68200000000000005"/>
        <n v="0.73"/>
        <n v="0.74199999999999999"/>
        <n v="0.752"/>
        <n v="0.89"/>
        <n v="0.66"/>
        <n v="0.77200000000000002"/>
        <n v="0.81599999999999995"/>
        <n v="0.65200000000000002"/>
        <n v="0.502"/>
        <n v="0.436"/>
        <n v="0.40200000000000002"/>
        <n v="0.46600000000000003"/>
        <n v="0.498"/>
        <n v="0.72"/>
        <n v="0.44800000000000001"/>
        <n v="0.62"/>
        <n v="0.58599999999999997"/>
        <n v="0.54"/>
        <n v="0.56399999999999995"/>
        <n v="0.59399999999999997"/>
        <n v="0.59"/>
        <n v="0.51800000000000002"/>
        <n v="0.71"/>
        <n v="0.80200000000000005"/>
        <n v="0.81799999999999995"/>
        <n v="0.8"/>
        <n v="0.84599999999999997"/>
        <n v="0.73599999999999999"/>
        <n v="0.78600000000000003"/>
        <n v="0.80600000000000005"/>
        <n v="0.81399999999999995"/>
        <n v="0.82799999999999996"/>
        <n v="0.83399999999999996"/>
        <n v="0.86399999999999999"/>
        <n v="0.748"/>
        <n v="0.69"/>
        <n v="0.63200000000000001"/>
        <n v="0.55800000000000005"/>
        <n v="0.626"/>
        <n v="0.68400000000000005"/>
        <n v="0.71199999999999997"/>
        <n v="0.53600000000000003"/>
        <n v="0.47199999999999998"/>
        <n v="0.47599999999999998"/>
        <n v="0.58799999999999997"/>
        <n v="0.55400000000000005"/>
        <n v="0.53400000000000003"/>
        <n v="0.49199999999999999"/>
        <n v="0.60199999999999998"/>
        <n v="0.84"/>
      </sharedItems>
    </cacheField>
    <cacheField name="Away from target %" numFmtId="9">
      <sharedItems containsSemiMixedTypes="0" containsString="0" containsNumber="1" minValue="0.10999999999999999" maxValue="0.59799999999999998"/>
    </cacheField>
  </cacheFields>
  <extLst>
    <ext xmlns:x14="http://schemas.microsoft.com/office/spreadsheetml/2009/9/main" uri="{725AE2AE-9491-48be-B2B4-4EB974FC3084}">
      <x14:pivotCacheDefinition pivotCacheId="1780381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s v="E02387"/>
    <x v="0"/>
    <x v="0"/>
    <n v="23"/>
    <n v="45"/>
    <n v="79"/>
    <n v="57"/>
    <n v="61"/>
    <n v="265"/>
    <n v="500"/>
    <x v="0"/>
    <n v="0.47"/>
  </r>
  <r>
    <s v="E04105"/>
    <x v="1"/>
    <x v="1"/>
    <n v="55"/>
    <n v="65"/>
    <n v="63"/>
    <n v="58"/>
    <n v="62"/>
    <n v="303"/>
    <n v="500"/>
    <x v="1"/>
    <n v="0.39400000000000002"/>
  </r>
  <r>
    <s v="E02572"/>
    <x v="2"/>
    <x v="2"/>
    <n v="56"/>
    <n v="75"/>
    <n v="62"/>
    <n v="53"/>
    <n v="63"/>
    <n v="309"/>
    <n v="500"/>
    <x v="2"/>
    <n v="0.38200000000000001"/>
  </r>
  <r>
    <s v="E02832"/>
    <x v="3"/>
    <x v="3"/>
    <n v="78"/>
    <n v="48"/>
    <n v="73"/>
    <n v="59"/>
    <n v="74"/>
    <n v="332"/>
    <n v="500"/>
    <x v="3"/>
    <n v="0.33599999999999997"/>
  </r>
  <r>
    <s v="E01639"/>
    <x v="4"/>
    <x v="4"/>
    <n v="56"/>
    <n v="98"/>
    <n v="83"/>
    <n v="50"/>
    <n v="65"/>
    <n v="352"/>
    <n v="500"/>
    <x v="4"/>
    <n v="0.29600000000000004"/>
  </r>
  <r>
    <s v="E00644"/>
    <x v="5"/>
    <x v="5"/>
    <n v="78"/>
    <n v="45"/>
    <n v="84"/>
    <n v="44"/>
    <n v="66"/>
    <n v="317"/>
    <n v="500"/>
    <x v="5"/>
    <n v="0.36599999999999999"/>
  </r>
  <r>
    <s v="E01550"/>
    <x v="6"/>
    <x v="6"/>
    <n v="98"/>
    <n v="46"/>
    <n v="89"/>
    <n v="34"/>
    <n v="67"/>
    <n v="334"/>
    <n v="500"/>
    <x v="6"/>
    <n v="0.33199999999999996"/>
  </r>
  <r>
    <s v="E04332"/>
    <x v="7"/>
    <x v="7"/>
    <n v="23"/>
    <n v="78"/>
    <n v="81"/>
    <n v="23"/>
    <n v="76"/>
    <n v="281"/>
    <n v="500"/>
    <x v="7"/>
    <n v="0.43799999999999994"/>
  </r>
  <r>
    <s v="E04533"/>
    <x v="8"/>
    <x v="0"/>
    <n v="45"/>
    <n v="69"/>
    <n v="80"/>
    <n v="25"/>
    <n v="83"/>
    <n v="302"/>
    <n v="500"/>
    <x v="8"/>
    <n v="0.39600000000000002"/>
  </r>
  <r>
    <s v="E03838"/>
    <x v="9"/>
    <x v="1"/>
    <n v="67"/>
    <n v="66"/>
    <n v="50"/>
    <n v="26"/>
    <n v="90"/>
    <n v="299"/>
    <n v="500"/>
    <x v="9"/>
    <n v="0.40200000000000002"/>
  </r>
  <r>
    <s v="E00591"/>
    <x v="10"/>
    <x v="2"/>
    <n v="87"/>
    <n v="35"/>
    <n v="82"/>
    <n v="27"/>
    <n v="74"/>
    <n v="305"/>
    <n v="500"/>
    <x v="10"/>
    <n v="0.39"/>
  </r>
  <r>
    <s v="E03344"/>
    <x v="11"/>
    <x v="3"/>
    <n v="65"/>
    <n v="66"/>
    <n v="37"/>
    <n v="28"/>
    <n v="85"/>
    <n v="281"/>
    <n v="500"/>
    <x v="7"/>
    <n v="0.43799999999999994"/>
  </r>
  <r>
    <s v="E00530"/>
    <x v="12"/>
    <x v="4"/>
    <n v="66"/>
    <n v="75"/>
    <n v="84"/>
    <n v="29"/>
    <n v="97"/>
    <n v="351"/>
    <n v="500"/>
    <x v="11"/>
    <n v="0.29800000000000004"/>
  </r>
  <r>
    <s v="E04239"/>
    <x v="13"/>
    <x v="5"/>
    <n v="77"/>
    <n v="34"/>
    <n v="59"/>
    <n v="20"/>
    <n v="85"/>
    <n v="275"/>
    <n v="500"/>
    <x v="12"/>
    <n v="0.44999999999999996"/>
  </r>
  <r>
    <s v="E03496"/>
    <x v="14"/>
    <x v="6"/>
    <n v="88"/>
    <n v="35"/>
    <n v="97"/>
    <n v="43"/>
    <n v="56"/>
    <n v="319"/>
    <n v="500"/>
    <x v="13"/>
    <n v="0.36199999999999999"/>
  </r>
  <r>
    <s v="E00549"/>
    <x v="15"/>
    <x v="7"/>
    <n v="99"/>
    <n v="36"/>
    <n v="70"/>
    <n v="56"/>
    <n v="78"/>
    <n v="339"/>
    <n v="500"/>
    <x v="14"/>
    <n v="0.32199999999999995"/>
  </r>
  <r>
    <s v="E00163"/>
    <x v="16"/>
    <x v="0"/>
    <n v="95"/>
    <n v="37"/>
    <n v="57"/>
    <n v="67"/>
    <n v="79"/>
    <n v="335"/>
    <n v="500"/>
    <x v="15"/>
    <n v="0.32999999999999996"/>
  </r>
  <r>
    <s v="E00884"/>
    <x v="17"/>
    <x v="1"/>
    <n v="96"/>
    <n v="38"/>
    <n v="80"/>
    <n v="45"/>
    <n v="70"/>
    <n v="329"/>
    <n v="500"/>
    <x v="16"/>
    <n v="0.34199999999999997"/>
  </r>
  <r>
    <s v="E04116"/>
    <x v="18"/>
    <x v="2"/>
    <n v="74"/>
    <n v="39"/>
    <n v="84"/>
    <n v="68"/>
    <n v="56"/>
    <n v="321"/>
    <n v="500"/>
    <x v="17"/>
    <n v="0.35799999999999998"/>
  </r>
  <r>
    <s v="E04625"/>
    <x v="19"/>
    <x v="3"/>
    <n v="98"/>
    <n v="45"/>
    <n v="77"/>
    <n v="48"/>
    <n v="57"/>
    <n v="325"/>
    <n v="500"/>
    <x v="18"/>
    <n v="0.35"/>
  </r>
  <r>
    <s v="E03680"/>
    <x v="20"/>
    <x v="4"/>
    <n v="90"/>
    <n v="56"/>
    <n v="65"/>
    <n v="98"/>
    <n v="58"/>
    <n v="367"/>
    <n v="500"/>
    <x v="19"/>
    <n v="0.26600000000000001"/>
  </r>
  <r>
    <s v="E04732"/>
    <x v="21"/>
    <x v="5"/>
    <n v="80"/>
    <n v="46"/>
    <n v="66"/>
    <n v="45"/>
    <n v="59"/>
    <n v="296"/>
    <n v="500"/>
    <x v="20"/>
    <n v="0.40800000000000003"/>
  </r>
  <r>
    <s v="E03484"/>
    <x v="22"/>
    <x v="6"/>
    <n v="79"/>
    <n v="47"/>
    <n v="77"/>
    <n v="46"/>
    <n v="35"/>
    <n v="284"/>
    <n v="500"/>
    <x v="21"/>
    <n v="0.43200000000000005"/>
  </r>
  <r>
    <s v="E00671"/>
    <x v="23"/>
    <x v="7"/>
    <n v="78"/>
    <n v="48"/>
    <n v="88"/>
    <n v="78"/>
    <n v="36"/>
    <n v="328"/>
    <n v="500"/>
    <x v="22"/>
    <n v="0.34399999999999997"/>
  </r>
  <r>
    <s v="E02071"/>
    <x v="24"/>
    <x v="0"/>
    <n v="77"/>
    <n v="49"/>
    <n v="99"/>
    <n v="69"/>
    <n v="37"/>
    <n v="331"/>
    <n v="500"/>
    <x v="23"/>
    <n v="0.33799999999999997"/>
  </r>
  <r>
    <s v="E02206"/>
    <x v="25"/>
    <x v="1"/>
    <n v="66"/>
    <n v="88"/>
    <n v="95"/>
    <n v="66"/>
    <n v="98"/>
    <n v="413"/>
    <n v="500"/>
    <x v="24"/>
    <n v="0.17400000000000004"/>
  </r>
  <r>
    <s v="E04545"/>
    <x v="26"/>
    <x v="2"/>
    <n v="76"/>
    <n v="77"/>
    <n v="96"/>
    <n v="35"/>
    <n v="79"/>
    <n v="363"/>
    <n v="500"/>
    <x v="25"/>
    <n v="0.27400000000000002"/>
  </r>
  <r>
    <s v="E00154"/>
    <x v="27"/>
    <x v="3"/>
    <n v="65"/>
    <n v="66"/>
    <n v="74"/>
    <n v="66"/>
    <n v="54"/>
    <n v="325"/>
    <n v="500"/>
    <x v="18"/>
    <n v="0.35"/>
  </r>
  <r>
    <s v="E03343"/>
    <x v="28"/>
    <x v="4"/>
    <n v="45"/>
    <n v="55"/>
    <n v="98"/>
    <n v="75"/>
    <n v="55"/>
    <n v="328"/>
    <n v="500"/>
    <x v="22"/>
    <n v="0.34399999999999997"/>
  </r>
  <r>
    <s v="E00304"/>
    <x v="29"/>
    <x v="5"/>
    <n v="34"/>
    <n v="44"/>
    <n v="90"/>
    <n v="34"/>
    <n v="23"/>
    <n v="225"/>
    <n v="500"/>
    <x v="26"/>
    <n v="0.55000000000000004"/>
  </r>
  <r>
    <s v="E02594"/>
    <x v="30"/>
    <x v="6"/>
    <n v="45"/>
    <n v="33"/>
    <n v="80"/>
    <n v="35"/>
    <n v="55"/>
    <n v="248"/>
    <n v="500"/>
    <x v="27"/>
    <n v="0.504"/>
  </r>
  <r>
    <s v="E00402"/>
    <x v="31"/>
    <x v="7"/>
    <n v="55"/>
    <n v="22"/>
    <n v="79"/>
    <n v="36"/>
    <n v="56"/>
    <n v="248"/>
    <n v="500"/>
    <x v="27"/>
    <n v="0.504"/>
  </r>
  <r>
    <s v="E01994"/>
    <x v="32"/>
    <x v="0"/>
    <n v="44"/>
    <n v="90"/>
    <n v="78"/>
    <n v="37"/>
    <n v="78"/>
    <n v="327"/>
    <n v="500"/>
    <x v="28"/>
    <n v="0.34599999999999997"/>
  </r>
  <r>
    <s v="E03549"/>
    <x v="33"/>
    <x v="1"/>
    <n v="90"/>
    <n v="87"/>
    <n v="77"/>
    <n v="38"/>
    <n v="56"/>
    <n v="348"/>
    <n v="500"/>
    <x v="29"/>
    <n v="0.30400000000000005"/>
  </r>
  <r>
    <s v="E03247"/>
    <x v="34"/>
    <x v="2"/>
    <n v="34"/>
    <n v="89"/>
    <n v="66"/>
    <n v="39"/>
    <n v="78"/>
    <n v="306"/>
    <n v="500"/>
    <x v="30"/>
    <n v="0.38800000000000001"/>
  </r>
  <r>
    <s v="E02074"/>
    <x v="35"/>
    <x v="3"/>
    <n v="44"/>
    <n v="87"/>
    <n v="76"/>
    <n v="45"/>
    <n v="98"/>
    <n v="350"/>
    <n v="500"/>
    <x v="31"/>
    <n v="0.30000000000000004"/>
  </r>
  <r>
    <s v="E04152"/>
    <x v="36"/>
    <x v="4"/>
    <n v="54"/>
    <n v="86"/>
    <n v="65"/>
    <n v="27"/>
    <n v="23"/>
    <n v="255"/>
    <n v="500"/>
    <x v="32"/>
    <n v="0.49"/>
  </r>
  <r>
    <s v="E01628"/>
    <x v="37"/>
    <x v="5"/>
    <n v="65"/>
    <n v="66"/>
    <n v="76"/>
    <n v="48"/>
    <n v="45"/>
    <n v="300"/>
    <n v="500"/>
    <x v="33"/>
    <n v="0.4"/>
  </r>
  <r>
    <s v="E04285"/>
    <x v="38"/>
    <x v="6"/>
    <n v="66"/>
    <n v="54"/>
    <n v="78"/>
    <n v="59"/>
    <n v="67"/>
    <n v="324"/>
    <n v="500"/>
    <x v="34"/>
    <n v="0.35199999999999998"/>
  </r>
  <r>
    <s v="E01417"/>
    <x v="39"/>
    <x v="7"/>
    <n v="79"/>
    <n v="34"/>
    <n v="28"/>
    <n v="68"/>
    <n v="87"/>
    <n v="296"/>
    <n v="500"/>
    <x v="20"/>
    <n v="0.40800000000000003"/>
  </r>
  <r>
    <s v="E01754"/>
    <x v="40"/>
    <x v="0"/>
    <n v="63"/>
    <n v="28"/>
    <n v="92"/>
    <n v="60"/>
    <n v="65"/>
    <n v="308"/>
    <n v="500"/>
    <x v="35"/>
    <n v="0.38400000000000001"/>
  </r>
  <r>
    <s v="E03749"/>
    <x v="41"/>
    <x v="1"/>
    <n v="62"/>
    <n v="92"/>
    <n v="91"/>
    <n v="52"/>
    <n v="66"/>
    <n v="363"/>
    <n v="500"/>
    <x v="25"/>
    <n v="0.27400000000000002"/>
  </r>
  <r>
    <s v="E03574"/>
    <x v="42"/>
    <x v="2"/>
    <n v="73"/>
    <n v="91"/>
    <n v="27"/>
    <n v="57"/>
    <n v="77"/>
    <n v="325"/>
    <n v="500"/>
    <x v="18"/>
    <n v="0.35"/>
  </r>
  <r>
    <s v="E04600"/>
    <x v="43"/>
    <x v="3"/>
    <n v="83"/>
    <n v="27"/>
    <n v="48"/>
    <n v="85"/>
    <n v="88"/>
    <n v="331"/>
    <n v="500"/>
    <x v="23"/>
    <n v="0.33799999999999997"/>
  </r>
  <r>
    <s v="E00586"/>
    <x v="44"/>
    <x v="4"/>
    <n v="84"/>
    <n v="48"/>
    <n v="59"/>
    <n v="91"/>
    <n v="99"/>
    <n v="381"/>
    <n v="500"/>
    <x v="36"/>
    <n v="0.23799999999999999"/>
  </r>
  <r>
    <s v="E03538"/>
    <x v="45"/>
    <x v="5"/>
    <n v="89"/>
    <n v="59"/>
    <n v="68"/>
    <n v="91"/>
    <n v="95"/>
    <n v="402"/>
    <n v="500"/>
    <x v="37"/>
    <n v="0.19599999999999995"/>
  </r>
  <r>
    <s v="E02185"/>
    <x v="46"/>
    <x v="6"/>
    <n v="81"/>
    <n v="68"/>
    <n v="60"/>
    <n v="92"/>
    <n v="96"/>
    <n v="397"/>
    <n v="500"/>
    <x v="38"/>
    <n v="0.20599999999999996"/>
  </r>
  <r>
    <s v="E03830"/>
    <x v="47"/>
    <x v="7"/>
    <n v="80"/>
    <n v="60"/>
    <n v="52"/>
    <n v="93"/>
    <n v="74"/>
    <n v="359"/>
    <n v="500"/>
    <x v="39"/>
    <n v="0.28200000000000003"/>
  </r>
  <r>
    <s v="E03720"/>
    <x v="48"/>
    <x v="0"/>
    <n v="50"/>
    <n v="52"/>
    <n v="57"/>
    <n v="66"/>
    <n v="98"/>
    <n v="323"/>
    <n v="500"/>
    <x v="40"/>
    <n v="0.35399999999999998"/>
  </r>
  <r>
    <s v="E03025"/>
    <x v="49"/>
    <x v="1"/>
    <n v="82"/>
    <n v="57"/>
    <n v="85"/>
    <n v="76"/>
    <n v="90"/>
    <n v="390"/>
    <n v="500"/>
    <x v="41"/>
    <n v="0.21999999999999997"/>
  </r>
  <r>
    <s v="E04917"/>
    <x v="50"/>
    <x v="2"/>
    <n v="37"/>
    <n v="85"/>
    <n v="91"/>
    <n v="65"/>
    <n v="80"/>
    <n v="358"/>
    <n v="500"/>
    <x v="42"/>
    <n v="0.28400000000000003"/>
  </r>
  <r>
    <s v="E00415"/>
    <x v="51"/>
    <x v="3"/>
    <n v="84"/>
    <n v="91"/>
    <n v="91"/>
    <n v="76"/>
    <n v="79"/>
    <n v="421"/>
    <n v="500"/>
    <x v="43"/>
    <n v="0.15800000000000003"/>
  </r>
  <r>
    <s v="E02862"/>
    <x v="52"/>
    <x v="4"/>
    <n v="59"/>
    <n v="91"/>
    <n v="92"/>
    <n v="78"/>
    <n v="78"/>
    <n v="398"/>
    <n v="500"/>
    <x v="44"/>
    <n v="0.20399999999999996"/>
  </r>
  <r>
    <s v="E04207"/>
    <x v="53"/>
    <x v="5"/>
    <n v="97"/>
    <n v="92"/>
    <n v="93"/>
    <n v="28"/>
    <n v="77"/>
    <n v="387"/>
    <n v="500"/>
    <x v="45"/>
    <n v="0.22599999999999998"/>
  </r>
  <r>
    <s v="E02139"/>
    <x v="54"/>
    <x v="6"/>
    <n v="70"/>
    <n v="93"/>
    <n v="94"/>
    <n v="92"/>
    <n v="66"/>
    <n v="415"/>
    <n v="500"/>
    <x v="46"/>
    <n v="0.17000000000000004"/>
  </r>
  <r>
    <s v="E01797"/>
    <x v="55"/>
    <x v="7"/>
    <n v="57"/>
    <n v="94"/>
    <n v="95"/>
    <n v="91"/>
    <n v="76"/>
    <n v="413"/>
    <n v="500"/>
    <x v="24"/>
    <n v="0.17400000000000004"/>
  </r>
  <r>
    <s v="E01839"/>
    <x v="56"/>
    <x v="0"/>
    <n v="80"/>
    <n v="95"/>
    <n v="96"/>
    <n v="27"/>
    <n v="65"/>
    <n v="363"/>
    <n v="500"/>
    <x v="25"/>
    <n v="0.27400000000000002"/>
  </r>
  <r>
    <s v="E01633"/>
    <x v="57"/>
    <x v="1"/>
    <n v="84"/>
    <n v="96"/>
    <n v="97"/>
    <n v="48"/>
    <n v="85"/>
    <n v="410"/>
    <n v="500"/>
    <x v="47"/>
    <n v="0.18000000000000005"/>
  </r>
  <r>
    <s v="E01848"/>
    <x v="58"/>
    <x v="2"/>
    <n v="77"/>
    <n v="97"/>
    <n v="98"/>
    <n v="59"/>
    <n v="91"/>
    <n v="422"/>
    <n v="500"/>
    <x v="48"/>
    <n v="0.15600000000000003"/>
  </r>
  <r>
    <s v="E00716"/>
    <x v="59"/>
    <x v="3"/>
    <n v="65"/>
    <n v="98"/>
    <n v="99"/>
    <n v="68"/>
    <n v="91"/>
    <n v="421"/>
    <n v="500"/>
    <x v="43"/>
    <n v="0.15800000000000003"/>
  </r>
  <r>
    <s v="E00699"/>
    <x v="60"/>
    <x v="4"/>
    <n v="89"/>
    <n v="99"/>
    <n v="90"/>
    <n v="60"/>
    <n v="92"/>
    <n v="430"/>
    <n v="500"/>
    <x v="49"/>
    <n v="0.14000000000000001"/>
  </r>
  <r>
    <s v="E00502"/>
    <x v="61"/>
    <x v="5"/>
    <n v="76"/>
    <n v="90"/>
    <n v="81"/>
    <n v="52"/>
    <n v="93"/>
    <n v="392"/>
    <n v="500"/>
    <x v="50"/>
    <n v="0.21599999999999997"/>
  </r>
  <r>
    <s v="E04000"/>
    <x v="62"/>
    <x v="6"/>
    <n v="55"/>
    <n v="81"/>
    <n v="82"/>
    <n v="57"/>
    <n v="66"/>
    <n v="341"/>
    <n v="500"/>
    <x v="51"/>
    <n v="0.31799999999999995"/>
  </r>
  <r>
    <s v="E02112"/>
    <x v="63"/>
    <x v="7"/>
    <n v="39"/>
    <n v="82"/>
    <n v="83"/>
    <n v="85"/>
    <n v="76"/>
    <n v="365"/>
    <n v="500"/>
    <x v="52"/>
    <n v="0.27"/>
  </r>
  <r>
    <s v="E03824"/>
    <x v="64"/>
    <x v="0"/>
    <n v="48"/>
    <n v="83"/>
    <n v="84"/>
    <n v="91"/>
    <n v="65"/>
    <n v="371"/>
    <n v="500"/>
    <x v="53"/>
    <n v="0.25800000000000001"/>
  </r>
  <r>
    <s v="E03906"/>
    <x v="65"/>
    <x v="1"/>
    <n v="74"/>
    <n v="84"/>
    <n v="94"/>
    <n v="48"/>
    <n v="76"/>
    <n v="376"/>
    <n v="500"/>
    <x v="54"/>
    <n v="0.248"/>
  </r>
  <r>
    <s v="E00436"/>
    <x v="66"/>
    <x v="2"/>
    <n v="91"/>
    <n v="94"/>
    <n v="84"/>
    <n v="98"/>
    <n v="78"/>
    <n v="445"/>
    <n v="500"/>
    <x v="55"/>
    <n v="0.10999999999999999"/>
  </r>
  <r>
    <s v="E04798"/>
    <x v="67"/>
    <x v="3"/>
    <n v="88"/>
    <n v="84"/>
    <n v="85"/>
    <n v="45"/>
    <n v="28"/>
    <n v="330"/>
    <n v="500"/>
    <x v="56"/>
    <n v="0.33999999999999997"/>
  </r>
  <r>
    <s v="E01249"/>
    <x v="68"/>
    <x v="4"/>
    <n v="77"/>
    <n v="85"/>
    <n v="86"/>
    <n v="46"/>
    <n v="92"/>
    <n v="386"/>
    <n v="500"/>
    <x v="57"/>
    <n v="0.22799999999999998"/>
  </r>
  <r>
    <s v="E03349"/>
    <x v="69"/>
    <x v="5"/>
    <n v="66"/>
    <n v="86"/>
    <n v="87"/>
    <n v="78"/>
    <n v="91"/>
    <n v="408"/>
    <n v="500"/>
    <x v="58"/>
    <n v="0.18400000000000005"/>
  </r>
  <r>
    <s v="E02966"/>
    <x v="70"/>
    <x v="6"/>
    <n v="58"/>
    <n v="87"/>
    <n v="88"/>
    <n v="69"/>
    <n v="85"/>
    <n v="387"/>
    <n v="500"/>
    <x v="45"/>
    <n v="0.22599999999999998"/>
  </r>
  <r>
    <s v="E01499"/>
    <x v="71"/>
    <x v="7"/>
    <n v="34"/>
    <n v="88"/>
    <n v="89"/>
    <n v="66"/>
    <n v="86"/>
    <n v="363"/>
    <n v="500"/>
    <x v="25"/>
    <n v="0.27400000000000002"/>
  </r>
  <r>
    <s v="E00105"/>
    <x v="72"/>
    <x v="0"/>
    <n v="90"/>
    <n v="89"/>
    <n v="80"/>
    <n v="35"/>
    <n v="87"/>
    <n v="381"/>
    <n v="500"/>
    <x v="36"/>
    <n v="0.23799999999999999"/>
  </r>
  <r>
    <s v="E00665"/>
    <x v="73"/>
    <x v="1"/>
    <n v="82"/>
    <n v="80"/>
    <n v="10"/>
    <n v="66"/>
    <n v="88"/>
    <n v="326"/>
    <n v="500"/>
    <x v="59"/>
    <n v="0.34799999999999998"/>
  </r>
  <r>
    <s v="E00791"/>
    <x v="74"/>
    <x v="2"/>
    <n v="57"/>
    <n v="10"/>
    <n v="20"/>
    <n v="75"/>
    <n v="89"/>
    <n v="251"/>
    <n v="500"/>
    <x v="60"/>
    <n v="0.498"/>
  </r>
  <r>
    <s v="E01540"/>
    <x v="75"/>
    <x v="3"/>
    <n v="54"/>
    <n v="20"/>
    <n v="30"/>
    <n v="34"/>
    <n v="80"/>
    <n v="218"/>
    <n v="500"/>
    <x v="61"/>
    <n v="0.56400000000000006"/>
  </r>
  <r>
    <s v="E04474"/>
    <x v="76"/>
    <x v="4"/>
    <n v="86"/>
    <n v="30"/>
    <n v="40"/>
    <n v="35"/>
    <n v="10"/>
    <n v="201"/>
    <n v="500"/>
    <x v="62"/>
    <n v="0.59799999999999998"/>
  </r>
  <r>
    <s v="E03417"/>
    <x v="77"/>
    <x v="5"/>
    <n v="87"/>
    <n v="40"/>
    <n v="50"/>
    <n v="36"/>
    <n v="20"/>
    <n v="233"/>
    <n v="500"/>
    <x v="63"/>
    <n v="0.53400000000000003"/>
  </r>
  <r>
    <s v="E00254"/>
    <x v="78"/>
    <x v="6"/>
    <n v="72"/>
    <n v="50"/>
    <n v="60"/>
    <n v="37"/>
    <n v="30"/>
    <n v="249"/>
    <n v="500"/>
    <x v="64"/>
    <n v="0.502"/>
  </r>
  <r>
    <s v="E02166"/>
    <x v="79"/>
    <x v="7"/>
    <n v="71"/>
    <n v="60"/>
    <n v="70"/>
    <n v="38"/>
    <n v="85"/>
    <n v="324"/>
    <n v="500"/>
    <x v="34"/>
    <n v="0.35199999999999998"/>
  </r>
  <r>
    <s v="E00935"/>
    <x v="80"/>
    <x v="0"/>
    <n v="80"/>
    <n v="70"/>
    <n v="80"/>
    <n v="39"/>
    <n v="91"/>
    <n v="360"/>
    <n v="500"/>
    <x v="65"/>
    <n v="0.28000000000000003"/>
  </r>
  <r>
    <s v="E01525"/>
    <x v="81"/>
    <x v="1"/>
    <n v="72"/>
    <n v="80"/>
    <n v="90"/>
    <n v="45"/>
    <n v="48"/>
    <n v="335"/>
    <n v="500"/>
    <x v="15"/>
    <n v="0.32999999999999996"/>
  </r>
  <r>
    <s v="E00386"/>
    <x v="82"/>
    <x v="2"/>
    <n v="45"/>
    <n v="90"/>
    <n v="32"/>
    <n v="66"/>
    <n v="98"/>
    <n v="331"/>
    <n v="500"/>
    <x v="23"/>
    <n v="0.33799999999999997"/>
  </r>
  <r>
    <s v="E00416"/>
    <x v="83"/>
    <x v="3"/>
    <n v="56"/>
    <n v="32"/>
    <n v="33"/>
    <n v="58"/>
    <n v="45"/>
    <n v="224"/>
    <n v="500"/>
    <x v="66"/>
    <n v="0.55200000000000005"/>
  </r>
  <r>
    <s v="E03383"/>
    <x v="84"/>
    <x v="4"/>
    <n v="77"/>
    <n v="33"/>
    <n v="34"/>
    <n v="34"/>
    <n v="46"/>
    <n v="224"/>
    <n v="500"/>
    <x v="66"/>
    <n v="0.55200000000000005"/>
  </r>
  <r>
    <s v="E01516"/>
    <x v="85"/>
    <x v="5"/>
    <n v="89"/>
    <n v="34"/>
    <n v="35"/>
    <n v="90"/>
    <n v="78"/>
    <n v="326"/>
    <n v="500"/>
    <x v="59"/>
    <n v="0.34799999999999998"/>
  </r>
  <r>
    <s v="E01234"/>
    <x v="86"/>
    <x v="6"/>
    <n v="88"/>
    <n v="35"/>
    <n v="36"/>
    <n v="82"/>
    <n v="69"/>
    <n v="310"/>
    <n v="500"/>
    <x v="67"/>
    <n v="0.38"/>
  </r>
  <r>
    <s v="E03440"/>
    <x v="87"/>
    <x v="7"/>
    <n v="97"/>
    <n v="36"/>
    <n v="37"/>
    <n v="57"/>
    <n v="66"/>
    <n v="293"/>
    <n v="500"/>
    <x v="68"/>
    <n v="0.41400000000000003"/>
  </r>
  <r>
    <s v="E00431"/>
    <x v="88"/>
    <x v="0"/>
    <n v="91"/>
    <n v="37"/>
    <n v="38"/>
    <n v="54"/>
    <n v="35"/>
    <n v="255"/>
    <n v="500"/>
    <x v="32"/>
    <n v="0.49"/>
  </r>
  <r>
    <s v="E01258"/>
    <x v="89"/>
    <x v="1"/>
    <n v="92"/>
    <n v="38"/>
    <n v="39"/>
    <n v="86"/>
    <n v="66"/>
    <n v="321"/>
    <n v="500"/>
    <x v="17"/>
    <n v="0.35799999999999998"/>
  </r>
  <r>
    <s v="E00440"/>
    <x v="90"/>
    <x v="2"/>
    <n v="93"/>
    <n v="39"/>
    <n v="30"/>
    <n v="87"/>
    <n v="75"/>
    <n v="324"/>
    <n v="500"/>
    <x v="34"/>
    <n v="0.35199999999999998"/>
  </r>
  <r>
    <s v="E00595"/>
    <x v="91"/>
    <x v="3"/>
    <n v="94"/>
    <n v="30"/>
    <n v="40"/>
    <n v="72"/>
    <n v="34"/>
    <n v="270"/>
    <n v="500"/>
    <x v="69"/>
    <n v="0.45999999999999996"/>
  </r>
  <r>
    <s v="E00972"/>
    <x v="92"/>
    <x v="4"/>
    <n v="95"/>
    <n v="40"/>
    <n v="41"/>
    <n v="71"/>
    <n v="35"/>
    <n v="282"/>
    <n v="500"/>
    <x v="70"/>
    <n v="0.43600000000000005"/>
  </r>
  <r>
    <s v="E04562"/>
    <x v="93"/>
    <x v="5"/>
    <n v="96"/>
    <n v="41"/>
    <n v="44"/>
    <n v="80"/>
    <n v="36"/>
    <n v="297"/>
    <n v="500"/>
    <x v="71"/>
    <n v="0.40600000000000003"/>
  </r>
  <r>
    <s v="E02802"/>
    <x v="94"/>
    <x v="6"/>
    <n v="97"/>
    <n v="44"/>
    <n v="45"/>
    <n v="72"/>
    <n v="37"/>
    <n v="295"/>
    <n v="500"/>
    <x v="72"/>
    <n v="0.41000000000000003"/>
  </r>
  <r>
    <s v="E01427"/>
    <x v="95"/>
    <x v="7"/>
    <n v="98"/>
    <n v="45"/>
    <n v="33"/>
    <n v="45"/>
    <n v="38"/>
    <n v="259"/>
    <n v="500"/>
    <x v="73"/>
    <n v="0.48199999999999998"/>
  </r>
  <r>
    <s v="E04568"/>
    <x v="54"/>
    <x v="0"/>
    <n v="99"/>
    <n v="33"/>
    <n v="66"/>
    <n v="56"/>
    <n v="39"/>
    <n v="293"/>
    <n v="500"/>
    <x v="68"/>
    <n v="0.41400000000000003"/>
  </r>
  <r>
    <s v="E04931"/>
    <x v="96"/>
    <x v="1"/>
    <n v="90"/>
    <n v="66"/>
    <n v="77"/>
    <n v="77"/>
    <n v="45"/>
    <n v="355"/>
    <n v="500"/>
    <x v="74"/>
    <n v="0.29000000000000004"/>
  </r>
  <r>
    <s v="E00443"/>
    <x v="97"/>
    <x v="2"/>
    <n v="81"/>
    <n v="77"/>
    <n v="88"/>
    <n v="89"/>
    <n v="66"/>
    <n v="401"/>
    <n v="500"/>
    <x v="75"/>
    <n v="0.19799999999999995"/>
  </r>
  <r>
    <s v="E03890"/>
    <x v="98"/>
    <x v="3"/>
    <n v="82"/>
    <n v="88"/>
    <n v="99"/>
    <n v="45"/>
    <n v="95"/>
    <n v="409"/>
    <n v="500"/>
    <x v="76"/>
    <n v="0.18200000000000005"/>
  </r>
  <r>
    <s v="E01194"/>
    <x v="99"/>
    <x v="4"/>
    <n v="83"/>
    <n v="99"/>
    <n v="30"/>
    <n v="33"/>
    <n v="96"/>
    <n v="341"/>
    <n v="500"/>
    <x v="51"/>
    <n v="0.31799999999999995"/>
  </r>
  <r>
    <s v="E02875"/>
    <x v="100"/>
    <x v="5"/>
    <n v="84"/>
    <n v="30"/>
    <n v="49"/>
    <n v="66"/>
    <n v="97"/>
    <n v="326"/>
    <n v="500"/>
    <x v="59"/>
    <n v="0.34799999999999998"/>
  </r>
  <r>
    <s v="E04959"/>
    <x v="101"/>
    <x v="6"/>
    <n v="85"/>
    <n v="49"/>
    <n v="58"/>
    <n v="77"/>
    <n v="98"/>
    <n v="367"/>
    <n v="500"/>
    <x v="19"/>
    <n v="0.26600000000000001"/>
  </r>
  <r>
    <s v="E03816"/>
    <x v="102"/>
    <x v="7"/>
    <n v="86"/>
    <n v="58"/>
    <n v="69"/>
    <n v="88"/>
    <n v="99"/>
    <n v="400"/>
    <n v="500"/>
    <x v="77"/>
    <n v="0.19999999999999996"/>
  </r>
  <r>
    <s v="E01261"/>
    <x v="103"/>
    <x v="0"/>
    <n v="87"/>
    <n v="69"/>
    <n v="78"/>
    <n v="99"/>
    <n v="90"/>
    <n v="423"/>
    <n v="500"/>
    <x v="78"/>
    <n v="0.15400000000000003"/>
  </r>
  <r>
    <s v="E03612"/>
    <x v="104"/>
    <x v="1"/>
    <n v="89"/>
    <n v="78"/>
    <n v="90"/>
    <n v="30"/>
    <n v="81"/>
    <n v="368"/>
    <n v="500"/>
    <x v="79"/>
    <n v="0.26400000000000001"/>
  </r>
  <r>
    <s v="E01388"/>
    <x v="105"/>
    <x v="2"/>
    <n v="80"/>
    <n v="90"/>
    <n v="96"/>
    <n v="49"/>
    <n v="82"/>
    <n v="397"/>
    <n v="500"/>
    <x v="38"/>
    <n v="0.20599999999999996"/>
  </r>
  <r>
    <s v="E03875"/>
    <x v="106"/>
    <x v="3"/>
    <n v="71"/>
    <n v="96"/>
    <n v="85"/>
    <n v="58"/>
    <n v="83"/>
    <n v="393"/>
    <n v="500"/>
    <x v="80"/>
    <n v="0.21399999999999997"/>
  </r>
  <r>
    <s v="E04413"/>
    <x v="107"/>
    <x v="4"/>
    <n v="82"/>
    <n v="85"/>
    <n v="83"/>
    <n v="69"/>
    <n v="84"/>
    <n v="403"/>
    <n v="500"/>
    <x v="81"/>
    <n v="0.19399999999999995"/>
  </r>
  <r>
    <s v="E00691"/>
    <x v="108"/>
    <x v="5"/>
    <n v="71"/>
    <n v="83"/>
    <n v="90"/>
    <n v="78"/>
    <n v="85"/>
    <n v="407"/>
    <n v="500"/>
    <x v="82"/>
    <n v="0.18600000000000005"/>
  </r>
  <r>
    <s v="E03047"/>
    <x v="109"/>
    <x v="6"/>
    <n v="74"/>
    <n v="90"/>
    <n v="74"/>
    <n v="90"/>
    <n v="86"/>
    <n v="414"/>
    <n v="500"/>
    <x v="83"/>
    <n v="0.17200000000000004"/>
  </r>
  <r>
    <s v="E04903"/>
    <x v="110"/>
    <x v="7"/>
    <n v="75"/>
    <n v="74"/>
    <n v="85"/>
    <n v="96"/>
    <n v="87"/>
    <n v="417"/>
    <n v="500"/>
    <x v="84"/>
    <n v="0.16600000000000004"/>
  </r>
  <r>
    <s v="E04735"/>
    <x v="111"/>
    <x v="0"/>
    <n v="76"/>
    <n v="85"/>
    <n v="97"/>
    <n v="85"/>
    <n v="89"/>
    <n v="432"/>
    <n v="500"/>
    <x v="85"/>
    <n v="0.13600000000000001"/>
  </r>
  <r>
    <s v="E02850"/>
    <x v="112"/>
    <x v="1"/>
    <n v="77"/>
    <n v="97"/>
    <n v="85"/>
    <n v="83"/>
    <n v="80"/>
    <n v="422"/>
    <n v="500"/>
    <x v="48"/>
    <n v="0.15600000000000003"/>
  </r>
  <r>
    <s v="E03583"/>
    <x v="113"/>
    <x v="2"/>
    <n v="78"/>
    <n v="85"/>
    <n v="56"/>
    <n v="78"/>
    <n v="71"/>
    <n v="368"/>
    <n v="500"/>
    <x v="79"/>
    <n v="0.26400000000000001"/>
  </r>
  <r>
    <s v="E02017"/>
    <x v="114"/>
    <x v="3"/>
    <n v="79"/>
    <n v="56"/>
    <n v="78"/>
    <n v="79"/>
    <n v="82"/>
    <n v="374"/>
    <n v="500"/>
    <x v="86"/>
    <n v="0.252"/>
  </r>
  <r>
    <s v="E01642"/>
    <x v="115"/>
    <x v="4"/>
    <n v="70"/>
    <n v="78"/>
    <n v="79"/>
    <n v="70"/>
    <n v="71"/>
    <n v="368"/>
    <n v="500"/>
    <x v="79"/>
    <n v="0.26400000000000001"/>
  </r>
  <r>
    <s v="E04379"/>
    <x v="116"/>
    <x v="5"/>
    <n v="61"/>
    <n v="79"/>
    <n v="70"/>
    <n v="61"/>
    <n v="74"/>
    <n v="345"/>
    <n v="500"/>
    <x v="87"/>
    <n v="0.31000000000000005"/>
  </r>
  <r>
    <s v="E04131"/>
    <x v="117"/>
    <x v="6"/>
    <n v="62"/>
    <n v="70"/>
    <n v="56"/>
    <n v="62"/>
    <n v="75"/>
    <n v="325"/>
    <n v="500"/>
    <x v="18"/>
    <n v="0.35"/>
  </r>
  <r>
    <s v="E02872"/>
    <x v="118"/>
    <x v="7"/>
    <n v="63"/>
    <n v="56"/>
    <n v="57"/>
    <n v="63"/>
    <n v="96"/>
    <n v="335"/>
    <n v="500"/>
    <x v="15"/>
    <n v="0.32999999999999996"/>
  </r>
  <r>
    <s v="E02331"/>
    <x v="119"/>
    <x v="0"/>
    <n v="74"/>
    <n v="57"/>
    <n v="58"/>
    <n v="74"/>
    <n v="85"/>
    <n v="348"/>
    <n v="500"/>
    <x v="29"/>
    <n v="0.30400000000000005"/>
  </r>
  <r>
    <s v="E00417"/>
    <x v="120"/>
    <x v="1"/>
    <n v="65"/>
    <n v="58"/>
    <n v="59"/>
    <n v="65"/>
    <n v="83"/>
    <n v="330"/>
    <n v="500"/>
    <x v="56"/>
    <n v="0.33999999999999997"/>
  </r>
  <r>
    <s v="E04267"/>
    <x v="121"/>
    <x v="2"/>
    <n v="66"/>
    <n v="59"/>
    <n v="35"/>
    <n v="66"/>
    <n v="90"/>
    <n v="316"/>
    <n v="500"/>
    <x v="88"/>
    <n v="0.36799999999999999"/>
  </r>
  <r>
    <s v="E03061"/>
    <x v="122"/>
    <x v="3"/>
    <n v="67"/>
    <n v="35"/>
    <n v="36"/>
    <n v="67"/>
    <n v="74"/>
    <n v="279"/>
    <n v="500"/>
    <x v="89"/>
    <n v="0.44199999999999995"/>
  </r>
  <r>
    <s v="E00013"/>
    <x v="123"/>
    <x v="4"/>
    <n v="76"/>
    <n v="36"/>
    <n v="37"/>
    <n v="76"/>
    <n v="85"/>
    <n v="310"/>
    <n v="500"/>
    <x v="67"/>
    <n v="0.38"/>
  </r>
  <r>
    <s v="E04265"/>
    <x v="124"/>
    <x v="5"/>
    <n v="66"/>
    <n v="37"/>
    <n v="38"/>
    <n v="83"/>
    <n v="97"/>
    <n v="321"/>
    <n v="500"/>
    <x v="17"/>
    <n v="0.35799999999999998"/>
  </r>
  <r>
    <s v="E04769"/>
    <x v="125"/>
    <x v="6"/>
    <n v="68"/>
    <n v="38"/>
    <n v="48"/>
    <n v="90"/>
    <n v="85"/>
    <n v="329"/>
    <n v="500"/>
    <x v="16"/>
    <n v="0.34199999999999997"/>
  </r>
  <r>
    <s v="E03042"/>
    <x v="126"/>
    <x v="7"/>
    <n v="69"/>
    <n v="48"/>
    <n v="69"/>
    <n v="74"/>
    <n v="56"/>
    <n v="316"/>
    <n v="500"/>
    <x v="88"/>
    <n v="0.36799999999999999"/>
  </r>
  <r>
    <s v="E00527"/>
    <x v="127"/>
    <x v="0"/>
    <n v="60"/>
    <n v="69"/>
    <n v="94"/>
    <n v="85"/>
    <n v="78"/>
    <n v="386"/>
    <n v="500"/>
    <x v="57"/>
    <n v="0.22799999999999998"/>
  </r>
  <r>
    <s v="E01095"/>
    <x v="128"/>
    <x v="1"/>
    <n v="56"/>
    <n v="94"/>
    <n v="45"/>
    <n v="97"/>
    <n v="79"/>
    <n v="371"/>
    <n v="500"/>
    <x v="53"/>
    <n v="0.25800000000000001"/>
  </r>
  <r>
    <s v="E03131"/>
    <x v="129"/>
    <x v="2"/>
    <n v="57"/>
    <n v="45"/>
    <n v="56"/>
    <n v="85"/>
    <n v="70"/>
    <n v="313"/>
    <n v="500"/>
    <x v="90"/>
    <n v="0.374"/>
  </r>
  <r>
    <s v="E01713"/>
    <x v="130"/>
    <x v="3"/>
    <n v="58"/>
    <n v="56"/>
    <n v="67"/>
    <n v="56"/>
    <n v="56"/>
    <n v="293"/>
    <n v="500"/>
    <x v="68"/>
    <n v="0.41400000000000003"/>
  </r>
  <r>
    <s v="E00128"/>
    <x v="131"/>
    <x v="4"/>
    <n v="53"/>
    <n v="67"/>
    <n v="87"/>
    <n v="78"/>
    <n v="57"/>
    <n v="342"/>
    <n v="500"/>
    <x v="91"/>
    <n v="0.31599999999999995"/>
  </r>
  <r>
    <s v="E03849"/>
    <x v="132"/>
    <x v="5"/>
    <n v="59"/>
    <n v="87"/>
    <n v="98"/>
    <n v="79"/>
    <n v="58"/>
    <n v="381"/>
    <n v="500"/>
    <x v="36"/>
    <n v="0.23799999999999999"/>
  </r>
  <r>
    <s v="E02464"/>
    <x v="133"/>
    <x v="6"/>
    <n v="50"/>
    <n v="98"/>
    <n v="79"/>
    <n v="70"/>
    <n v="59"/>
    <n v="356"/>
    <n v="500"/>
    <x v="92"/>
    <n v="0.28800000000000003"/>
  </r>
  <r>
    <s v="E00306"/>
    <x v="134"/>
    <x v="7"/>
    <n v="44"/>
    <n v="79"/>
    <n v="54"/>
    <n v="56"/>
    <n v="35"/>
    <n v="268"/>
    <n v="500"/>
    <x v="93"/>
    <n v="0.46399999999999997"/>
  </r>
  <r>
    <s v="E03737"/>
    <x v="135"/>
    <x v="0"/>
    <n v="34"/>
    <n v="54"/>
    <n v="55"/>
    <n v="57"/>
    <n v="36"/>
    <n v="236"/>
    <n v="500"/>
    <x v="94"/>
    <n v="0.52800000000000002"/>
  </r>
  <r>
    <s v="E02783"/>
    <x v="136"/>
    <x v="1"/>
    <n v="23"/>
    <n v="55"/>
    <n v="65"/>
    <n v="58"/>
    <n v="37"/>
    <n v="238"/>
    <n v="500"/>
    <x v="95"/>
    <n v="0.52400000000000002"/>
  </r>
  <r>
    <s v="E02939"/>
    <x v="137"/>
    <x v="2"/>
    <n v="25"/>
    <n v="65"/>
    <n v="76"/>
    <n v="59"/>
    <n v="78"/>
    <n v="303"/>
    <n v="500"/>
    <x v="1"/>
    <n v="0.39400000000000002"/>
  </r>
  <r>
    <s v="E02706"/>
    <x v="138"/>
    <x v="3"/>
    <n v="26"/>
    <n v="76"/>
    <n v="78"/>
    <n v="35"/>
    <n v="79"/>
    <n v="294"/>
    <n v="500"/>
    <x v="96"/>
    <n v="0.41200000000000003"/>
  </r>
  <r>
    <s v="E00170"/>
    <x v="139"/>
    <x v="4"/>
    <n v="27"/>
    <n v="78"/>
    <n v="66"/>
    <n v="36"/>
    <n v="70"/>
    <n v="277"/>
    <n v="500"/>
    <x v="97"/>
    <n v="0.44599999999999995"/>
  </r>
  <r>
    <s v="E01425"/>
    <x v="140"/>
    <x v="5"/>
    <n v="28"/>
    <n v="66"/>
    <n v="78"/>
    <n v="37"/>
    <n v="56"/>
    <n v="265"/>
    <n v="500"/>
    <x v="0"/>
    <n v="0.47"/>
  </r>
  <r>
    <s v="E00130"/>
    <x v="141"/>
    <x v="6"/>
    <n v="29"/>
    <n v="78"/>
    <n v="89"/>
    <n v="98"/>
    <n v="57"/>
    <n v="351"/>
    <n v="500"/>
    <x v="11"/>
    <n v="0.29800000000000004"/>
  </r>
  <r>
    <s v="E02094"/>
    <x v="142"/>
    <x v="7"/>
    <n v="20"/>
    <n v="89"/>
    <n v="67"/>
    <n v="79"/>
    <n v="58"/>
    <n v="313"/>
    <n v="500"/>
    <x v="90"/>
    <n v="0.374"/>
  </r>
  <r>
    <s v="E03567"/>
    <x v="143"/>
    <x v="0"/>
    <n v="43"/>
    <n v="67"/>
    <n v="44"/>
    <n v="54"/>
    <n v="59"/>
    <n v="267"/>
    <n v="500"/>
    <x v="98"/>
    <n v="0.46599999999999997"/>
  </r>
  <r>
    <s v="E04682"/>
    <x v="144"/>
    <x v="1"/>
    <n v="56"/>
    <n v="44"/>
    <n v="56"/>
    <n v="55"/>
    <n v="35"/>
    <n v="246"/>
    <n v="500"/>
    <x v="99"/>
    <n v="0.50800000000000001"/>
  </r>
  <r>
    <s v="E00957"/>
    <x v="145"/>
    <x v="2"/>
    <n v="67"/>
    <n v="56"/>
    <n v="77"/>
    <n v="65"/>
    <n v="36"/>
    <n v="301"/>
    <n v="500"/>
    <x v="100"/>
    <n v="0.39800000000000002"/>
  </r>
  <r>
    <s v="E04458"/>
    <x v="146"/>
    <x v="3"/>
    <n v="45"/>
    <n v="77"/>
    <n v="78"/>
    <n v="76"/>
    <n v="37"/>
    <n v="313"/>
    <n v="500"/>
    <x v="90"/>
    <n v="0.374"/>
  </r>
  <r>
    <s v="E01499"/>
    <x v="147"/>
    <x v="4"/>
    <n v="68"/>
    <n v="78"/>
    <n v="98"/>
    <n v="78"/>
    <n v="98"/>
    <n v="420"/>
    <n v="500"/>
    <x v="101"/>
    <n v="0.1600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01AA7-91C9-4ADD-983D-F8EADD4C5AA1}"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 rowHeaderCaption="Sales executive">
  <location ref="J3:K8" firstHeaderRow="1" firstDataRow="1" firstDataCol="1"/>
  <pivotFields count="12">
    <pivotField showAll="0"/>
    <pivotField axis="axisRow" showAll="0" measureFilter="1">
      <items count="149">
        <item x="26"/>
        <item x="19"/>
        <item x="57"/>
        <item x="36"/>
        <item x="146"/>
        <item x="92"/>
        <item x="107"/>
        <item x="32"/>
        <item x="69"/>
        <item x="140"/>
        <item x="120"/>
        <item x="67"/>
        <item x="106"/>
        <item x="4"/>
        <item x="60"/>
        <item x="126"/>
        <item x="16"/>
        <item x="77"/>
        <item x="113"/>
        <item x="11"/>
        <item x="17"/>
        <item x="34"/>
        <item x="28"/>
        <item x="63"/>
        <item x="144"/>
        <item x="114"/>
        <item x="103"/>
        <item x="117"/>
        <item x="18"/>
        <item x="73"/>
        <item x="48"/>
        <item x="31"/>
        <item x="29"/>
        <item x="8"/>
        <item x="123"/>
        <item x="12"/>
        <item x="20"/>
        <item x="147"/>
        <item x="88"/>
        <item x="0"/>
        <item x="47"/>
        <item x="21"/>
        <item x="112"/>
        <item x="132"/>
        <item x="131"/>
        <item x="83"/>
        <item x="13"/>
        <item x="50"/>
        <item x="91"/>
        <item x="66"/>
        <item x="108"/>
        <item x="30"/>
        <item x="129"/>
        <item x="89"/>
        <item x="45"/>
        <item x="109"/>
        <item x="87"/>
        <item x="145"/>
        <item x="104"/>
        <item x="121"/>
        <item x="139"/>
        <item x="15"/>
        <item x="72"/>
        <item x="128"/>
        <item x="105"/>
        <item x="86"/>
        <item x="90"/>
        <item x="37"/>
        <item x="71"/>
        <item x="59"/>
        <item x="53"/>
        <item x="42"/>
        <item x="79"/>
        <item x="25"/>
        <item x="81"/>
        <item x="80"/>
        <item x="5"/>
        <item x="137"/>
        <item x="41"/>
        <item x="135"/>
        <item x="39"/>
        <item x="51"/>
        <item x="102"/>
        <item x="23"/>
        <item x="136"/>
        <item x="118"/>
        <item x="84"/>
        <item x="22"/>
        <item x="49"/>
        <item x="7"/>
        <item x="2"/>
        <item x="100"/>
        <item x="9"/>
        <item x="127"/>
        <item x="24"/>
        <item x="33"/>
        <item x="134"/>
        <item x="94"/>
        <item x="142"/>
        <item x="95"/>
        <item x="115"/>
        <item x="76"/>
        <item x="125"/>
        <item x="75"/>
        <item x="124"/>
        <item x="61"/>
        <item x="98"/>
        <item x="138"/>
        <item x="101"/>
        <item x="97"/>
        <item x="130"/>
        <item x="35"/>
        <item x="111"/>
        <item x="40"/>
        <item x="141"/>
        <item x="82"/>
        <item x="64"/>
        <item x="68"/>
        <item x="3"/>
        <item x="52"/>
        <item x="55"/>
        <item x="65"/>
        <item x="38"/>
        <item x="14"/>
        <item x="6"/>
        <item x="54"/>
        <item x="44"/>
        <item x="99"/>
        <item x="78"/>
        <item x="10"/>
        <item x="116"/>
        <item x="143"/>
        <item x="62"/>
        <item x="110"/>
        <item x="119"/>
        <item x="133"/>
        <item x="56"/>
        <item x="1"/>
        <item x="74"/>
        <item x="122"/>
        <item x="70"/>
        <item x="43"/>
        <item x="85"/>
        <item x="27"/>
        <item x="46"/>
        <item x="93"/>
        <item x="96"/>
        <item x="58"/>
        <item t="default"/>
      </items>
    </pivotField>
    <pivotField showAll="0"/>
    <pivotField showAll="0"/>
    <pivotField showAll="0"/>
    <pivotField showAll="0"/>
    <pivotField showAll="0"/>
    <pivotField showAll="0"/>
    <pivotField showAll="0"/>
    <pivotField showAll="0"/>
    <pivotField numFmtId="9" showAll="0"/>
    <pivotField dataField="1" numFmtId="9" showAll="0"/>
  </pivotFields>
  <rowFields count="1">
    <field x="1"/>
  </rowFields>
  <rowItems count="5">
    <i>
      <x v="45"/>
    </i>
    <i>
      <x v="86"/>
    </i>
    <i>
      <x v="101"/>
    </i>
    <i>
      <x v="103"/>
    </i>
    <i>
      <x v="125"/>
    </i>
  </rowItems>
  <colItems count="1">
    <i/>
  </colItems>
  <dataFields count="1">
    <dataField name="Away from target % " fld="11" baseField="1" baseItem="1"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E158C0-945F-4495-909A-DB328B659C67}"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 rowHeaderCaption="Sales executive">
  <location ref="G3:H8" firstHeaderRow="1" firstDataRow="1" firstDataCol="1"/>
  <pivotFields count="12">
    <pivotField showAll="0"/>
    <pivotField axis="axisRow" showAll="0" measureFilter="1">
      <items count="149">
        <item x="26"/>
        <item x="19"/>
        <item x="57"/>
        <item x="36"/>
        <item x="146"/>
        <item x="92"/>
        <item x="107"/>
        <item x="32"/>
        <item x="69"/>
        <item x="140"/>
        <item x="120"/>
        <item x="67"/>
        <item x="106"/>
        <item x="4"/>
        <item x="60"/>
        <item x="126"/>
        <item x="16"/>
        <item x="77"/>
        <item x="113"/>
        <item x="11"/>
        <item x="17"/>
        <item x="34"/>
        <item x="28"/>
        <item x="63"/>
        <item x="144"/>
        <item x="114"/>
        <item x="103"/>
        <item x="117"/>
        <item x="18"/>
        <item x="73"/>
        <item x="48"/>
        <item x="31"/>
        <item x="29"/>
        <item x="8"/>
        <item x="123"/>
        <item x="12"/>
        <item x="20"/>
        <item x="147"/>
        <item x="88"/>
        <item x="0"/>
        <item x="47"/>
        <item x="21"/>
        <item x="112"/>
        <item x="132"/>
        <item x="131"/>
        <item x="83"/>
        <item x="13"/>
        <item x="50"/>
        <item x="91"/>
        <item x="66"/>
        <item x="108"/>
        <item x="30"/>
        <item x="129"/>
        <item x="89"/>
        <item x="45"/>
        <item x="109"/>
        <item x="87"/>
        <item x="145"/>
        <item x="104"/>
        <item x="121"/>
        <item x="139"/>
        <item x="15"/>
        <item x="72"/>
        <item x="128"/>
        <item x="105"/>
        <item x="86"/>
        <item x="90"/>
        <item x="37"/>
        <item x="71"/>
        <item x="59"/>
        <item x="53"/>
        <item x="42"/>
        <item x="79"/>
        <item x="25"/>
        <item x="81"/>
        <item x="80"/>
        <item x="5"/>
        <item x="137"/>
        <item x="41"/>
        <item x="135"/>
        <item x="39"/>
        <item x="51"/>
        <item x="102"/>
        <item x="23"/>
        <item x="136"/>
        <item x="118"/>
        <item x="84"/>
        <item x="22"/>
        <item x="49"/>
        <item x="7"/>
        <item x="2"/>
        <item x="100"/>
        <item x="9"/>
        <item x="127"/>
        <item x="24"/>
        <item x="33"/>
        <item x="134"/>
        <item x="94"/>
        <item x="142"/>
        <item x="95"/>
        <item x="115"/>
        <item x="76"/>
        <item x="125"/>
        <item x="75"/>
        <item x="124"/>
        <item x="61"/>
        <item x="98"/>
        <item x="138"/>
        <item x="101"/>
        <item x="97"/>
        <item x="130"/>
        <item x="35"/>
        <item x="111"/>
        <item x="40"/>
        <item x="141"/>
        <item x="82"/>
        <item x="64"/>
        <item x="68"/>
        <item x="3"/>
        <item x="52"/>
        <item x="55"/>
        <item x="65"/>
        <item x="38"/>
        <item x="14"/>
        <item x="6"/>
        <item x="54"/>
        <item x="44"/>
        <item x="99"/>
        <item x="78"/>
        <item x="10"/>
        <item x="116"/>
        <item x="143"/>
        <item x="62"/>
        <item x="110"/>
        <item x="119"/>
        <item x="133"/>
        <item x="56"/>
        <item x="1"/>
        <item x="74"/>
        <item x="122"/>
        <item x="70"/>
        <item x="43"/>
        <item x="85"/>
        <item x="27"/>
        <item x="46"/>
        <item x="93"/>
        <item x="96"/>
        <item x="58"/>
        <item t="default"/>
      </items>
    </pivotField>
    <pivotField showAll="0"/>
    <pivotField showAll="0"/>
    <pivotField showAll="0"/>
    <pivotField showAll="0"/>
    <pivotField showAll="0"/>
    <pivotField showAll="0"/>
    <pivotField showAll="0"/>
    <pivotField showAll="0"/>
    <pivotField dataField="1" numFmtId="9" showAll="0"/>
    <pivotField numFmtId="9" showAll="0"/>
  </pivotFields>
  <rowFields count="1">
    <field x="1"/>
  </rowFields>
  <rowItems count="5">
    <i>
      <x v="14"/>
    </i>
    <i>
      <x v="26"/>
    </i>
    <i>
      <x v="49"/>
    </i>
    <i>
      <x v="112"/>
    </i>
    <i>
      <x v="125"/>
    </i>
  </rowItems>
  <colItems count="1">
    <i/>
  </colItems>
  <dataFields count="1">
    <dataField name="Target hit % " fld="10" baseField="1"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4"/>
          </reference>
        </references>
      </pivotArea>
    </chartFormat>
    <chartFormat chart="0" format="2">
      <pivotArea type="data" outline="0" fieldPosition="0">
        <references count="2">
          <reference field="4294967294" count="1" selected="0">
            <x v="0"/>
          </reference>
          <reference field="1" count="1" selected="0">
            <x v="26"/>
          </reference>
        </references>
      </pivotArea>
    </chartFormat>
    <chartFormat chart="0" format="3">
      <pivotArea type="data" outline="0" fieldPosition="0">
        <references count="2">
          <reference field="4294967294" count="1" selected="0">
            <x v="0"/>
          </reference>
          <reference field="1" count="1" selected="0">
            <x v="49"/>
          </reference>
        </references>
      </pivotArea>
    </chartFormat>
    <chartFormat chart="0" format="4">
      <pivotArea type="data" outline="0" fieldPosition="0">
        <references count="2">
          <reference field="4294967294" count="1" selected="0">
            <x v="0"/>
          </reference>
          <reference field="1" count="1" selected="0">
            <x v="112"/>
          </reference>
        </references>
      </pivotArea>
    </chartFormat>
    <chartFormat chart="0" format="5">
      <pivotArea type="data" outline="0" fieldPosition="0">
        <references count="2">
          <reference field="4294967294" count="1" selected="0">
            <x v="0"/>
          </reference>
          <reference field="1" count="1" selected="0">
            <x v="125"/>
          </reference>
        </references>
      </pivotArea>
    </chartFormat>
  </chartFormats>
  <pivotTableStyleInfo name="PivotStyleMedium20"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E76C72-E5F5-4708-AD86-71939DC6082E}"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9">
        <item x="26"/>
        <item x="19"/>
        <item x="57"/>
        <item x="36"/>
        <item x="146"/>
        <item x="92"/>
        <item x="107"/>
        <item x="32"/>
        <item x="69"/>
        <item x="140"/>
        <item x="120"/>
        <item x="67"/>
        <item x="106"/>
        <item x="4"/>
        <item x="60"/>
        <item x="126"/>
        <item x="16"/>
        <item x="77"/>
        <item x="113"/>
        <item x="11"/>
        <item x="17"/>
        <item x="34"/>
        <item x="28"/>
        <item x="63"/>
        <item x="144"/>
        <item x="114"/>
        <item x="103"/>
        <item x="117"/>
        <item x="18"/>
        <item x="73"/>
        <item x="48"/>
        <item x="31"/>
        <item x="29"/>
        <item x="8"/>
        <item x="123"/>
        <item x="12"/>
        <item x="20"/>
        <item x="147"/>
        <item x="88"/>
        <item x="0"/>
        <item x="47"/>
        <item x="21"/>
        <item x="112"/>
        <item x="132"/>
        <item x="131"/>
        <item x="83"/>
        <item x="13"/>
        <item x="50"/>
        <item x="91"/>
        <item x="66"/>
        <item x="108"/>
        <item x="30"/>
        <item x="129"/>
        <item x="89"/>
        <item x="45"/>
        <item x="109"/>
        <item x="87"/>
        <item x="145"/>
        <item x="104"/>
        <item x="121"/>
        <item x="139"/>
        <item x="15"/>
        <item x="72"/>
        <item x="128"/>
        <item x="105"/>
        <item x="86"/>
        <item x="90"/>
        <item x="37"/>
        <item x="71"/>
        <item x="59"/>
        <item x="53"/>
        <item x="42"/>
        <item x="79"/>
        <item x="25"/>
        <item x="81"/>
        <item x="80"/>
        <item x="5"/>
        <item x="137"/>
        <item x="41"/>
        <item x="135"/>
        <item x="39"/>
        <item x="51"/>
        <item x="102"/>
        <item x="23"/>
        <item x="136"/>
        <item x="118"/>
        <item x="84"/>
        <item x="22"/>
        <item x="49"/>
        <item x="7"/>
        <item x="2"/>
        <item x="100"/>
        <item x="9"/>
        <item x="127"/>
        <item x="24"/>
        <item x="33"/>
        <item x="134"/>
        <item x="94"/>
        <item x="142"/>
        <item x="95"/>
        <item x="115"/>
        <item x="76"/>
        <item x="125"/>
        <item x="75"/>
        <item x="124"/>
        <item x="61"/>
        <item x="98"/>
        <item x="138"/>
        <item x="101"/>
        <item x="97"/>
        <item x="130"/>
        <item x="35"/>
        <item x="111"/>
        <item x="40"/>
        <item x="141"/>
        <item x="82"/>
        <item x="64"/>
        <item x="68"/>
        <item x="3"/>
        <item x="52"/>
        <item x="55"/>
        <item x="65"/>
        <item x="38"/>
        <item x="14"/>
        <item x="6"/>
        <item x="54"/>
        <item x="44"/>
        <item x="99"/>
        <item x="78"/>
        <item x="10"/>
        <item x="116"/>
        <item x="143"/>
        <item x="62"/>
        <item x="110"/>
        <item x="119"/>
        <item x="133"/>
        <item x="56"/>
        <item x="1"/>
        <item x="74"/>
        <item x="122"/>
        <item x="70"/>
        <item x="43"/>
        <item x="85"/>
        <item x="27"/>
        <item x="46"/>
        <item x="93"/>
        <item x="96"/>
        <item x="58"/>
        <item t="default"/>
      </items>
    </pivotField>
    <pivotField showAll="0"/>
    <pivotField showAll="0"/>
    <pivotField showAll="0"/>
    <pivotField showAll="0"/>
    <pivotField showAll="0"/>
    <pivotField showAll="0"/>
    <pivotField dataField="1" showAll="0"/>
    <pivotField showAll="0"/>
    <pivotField numFmtId="9" showAll="0"/>
    <pivotField numFmtId="9" showAll="0"/>
  </pivotFields>
  <rowFields count="1">
    <field x="1"/>
  </rowFields>
  <rowItems count="5">
    <i>
      <x v="32"/>
    </i>
    <i>
      <x v="45"/>
    </i>
    <i>
      <x v="86"/>
    </i>
    <i>
      <x v="101"/>
    </i>
    <i>
      <x v="103"/>
    </i>
  </rowItems>
  <colItems count="1">
    <i/>
  </colItems>
  <dataFields count="1">
    <dataField name="Total Sales " fld="8" baseField="1" baseItem="14"/>
  </dataFields>
  <pivotTableStyleInfo name="PivotStyleMedium18" showRowHeaders="1" showColHeaders="1" showRowStripes="0" showColStripes="0"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804A59-1E17-413A-B9EC-7E94E2DEFA21}"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 rowHeaderCaption="Sales executive">
  <location ref="A3:B8" firstHeaderRow="1" firstDataRow="1" firstDataCol="1"/>
  <pivotFields count="12">
    <pivotField showAll="0"/>
    <pivotField axis="axisRow" showAll="0" measureFilter="1">
      <items count="149">
        <item x="26"/>
        <item x="19"/>
        <item x="57"/>
        <item x="36"/>
        <item x="146"/>
        <item x="92"/>
        <item x="107"/>
        <item x="32"/>
        <item x="69"/>
        <item x="140"/>
        <item x="120"/>
        <item x="67"/>
        <item x="106"/>
        <item x="4"/>
        <item x="60"/>
        <item x="126"/>
        <item x="16"/>
        <item x="77"/>
        <item x="113"/>
        <item x="11"/>
        <item x="17"/>
        <item x="34"/>
        <item x="28"/>
        <item x="63"/>
        <item x="144"/>
        <item x="114"/>
        <item x="103"/>
        <item x="117"/>
        <item x="18"/>
        <item x="73"/>
        <item x="48"/>
        <item x="31"/>
        <item x="29"/>
        <item x="8"/>
        <item x="123"/>
        <item x="12"/>
        <item x="20"/>
        <item x="147"/>
        <item x="88"/>
        <item x="0"/>
        <item x="47"/>
        <item x="21"/>
        <item x="112"/>
        <item x="132"/>
        <item x="131"/>
        <item x="83"/>
        <item x="13"/>
        <item x="50"/>
        <item x="91"/>
        <item x="66"/>
        <item x="108"/>
        <item x="30"/>
        <item x="129"/>
        <item x="89"/>
        <item x="45"/>
        <item x="109"/>
        <item x="87"/>
        <item x="145"/>
        <item x="104"/>
        <item x="121"/>
        <item x="139"/>
        <item x="15"/>
        <item x="72"/>
        <item x="128"/>
        <item x="105"/>
        <item x="86"/>
        <item x="90"/>
        <item x="37"/>
        <item x="71"/>
        <item x="59"/>
        <item x="53"/>
        <item x="42"/>
        <item x="79"/>
        <item x="25"/>
        <item x="81"/>
        <item x="80"/>
        <item x="5"/>
        <item x="137"/>
        <item x="41"/>
        <item x="135"/>
        <item x="39"/>
        <item x="51"/>
        <item x="102"/>
        <item x="23"/>
        <item x="136"/>
        <item x="118"/>
        <item x="84"/>
        <item x="22"/>
        <item x="49"/>
        <item x="7"/>
        <item x="2"/>
        <item x="100"/>
        <item x="9"/>
        <item x="127"/>
        <item x="24"/>
        <item x="33"/>
        <item x="134"/>
        <item x="94"/>
        <item x="142"/>
        <item x="95"/>
        <item x="115"/>
        <item x="76"/>
        <item x="125"/>
        <item x="75"/>
        <item x="124"/>
        <item x="61"/>
        <item x="98"/>
        <item x="138"/>
        <item x="101"/>
        <item x="97"/>
        <item x="130"/>
        <item x="35"/>
        <item x="111"/>
        <item x="40"/>
        <item x="141"/>
        <item x="82"/>
        <item x="64"/>
        <item x="68"/>
        <item x="3"/>
        <item x="52"/>
        <item x="55"/>
        <item x="65"/>
        <item x="38"/>
        <item x="14"/>
        <item x="6"/>
        <item x="54"/>
        <item x="44"/>
        <item x="99"/>
        <item x="78"/>
        <item x="10"/>
        <item x="116"/>
        <item x="143"/>
        <item x="62"/>
        <item x="110"/>
        <item x="119"/>
        <item x="133"/>
        <item x="56"/>
        <item x="1"/>
        <item x="74"/>
        <item x="122"/>
        <item x="70"/>
        <item x="43"/>
        <item x="85"/>
        <item x="27"/>
        <item x="46"/>
        <item x="93"/>
        <item x="96"/>
        <item x="58"/>
        <item t="default"/>
      </items>
    </pivotField>
    <pivotField showAll="0">
      <items count="9">
        <item h="1" x="4"/>
        <item h="1" x="1"/>
        <item x="0"/>
        <item h="1" x="2"/>
        <item h="1" x="5"/>
        <item h="1" x="3"/>
        <item h="1" x="6"/>
        <item h="1" x="7"/>
        <item t="default"/>
      </items>
    </pivotField>
    <pivotField showAll="0"/>
    <pivotField showAll="0"/>
    <pivotField showAll="0"/>
    <pivotField showAll="0"/>
    <pivotField showAll="0"/>
    <pivotField dataField="1" showAll="0"/>
    <pivotField showAll="0"/>
    <pivotField numFmtId="9" showAll="0"/>
    <pivotField numFmtId="9" showAll="0"/>
  </pivotFields>
  <rowFields count="1">
    <field x="1"/>
  </rowFields>
  <rowItems count="5">
    <i>
      <x v="26"/>
    </i>
    <i>
      <x v="62"/>
    </i>
    <i>
      <x v="93"/>
    </i>
    <i>
      <x v="112"/>
    </i>
    <i>
      <x v="116"/>
    </i>
  </rowItems>
  <colItems count="1">
    <i/>
  </colItems>
  <dataFields count="1">
    <dataField name="Total Sales " fld="8" baseField="1" baseItem="14"/>
  </dataField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461BAA3-33B7-4EAD-AAB8-3DC9F15E56B9}" sourceName="region">
  <pivotTables>
    <pivotTable tabId="15" name="PivotTable1"/>
  </pivotTables>
  <data>
    <tabular pivotCacheId="1780381249">
      <items count="8">
        <i x="4"/>
        <i x="1"/>
        <i x="0" s="1"/>
        <i x="2"/>
        <i x="5"/>
        <i x="3"/>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AD93000-2CAC-44FF-A43C-65F8E46B201E}" cache="Slicer_region1" caption="region" columnCount="8" showCaption="0" style="Slicer Style 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83AF9-EE44-4474-9B9D-FCAA2AFC946C}">
  <dimension ref="A1:L151"/>
  <sheetViews>
    <sheetView workbookViewId="0">
      <selection activeCell="D18" sqref="D18"/>
    </sheetView>
  </sheetViews>
  <sheetFormatPr defaultRowHeight="14.5" x14ac:dyDescent="0.35"/>
  <cols>
    <col min="1" max="1" width="11.08984375" customWidth="1"/>
    <col min="2" max="3" width="15.08984375" customWidth="1"/>
    <col min="9" max="10" width="10.54296875" customWidth="1"/>
    <col min="11" max="11" width="12.453125" customWidth="1"/>
    <col min="12" max="13" width="18.26953125" customWidth="1"/>
  </cols>
  <sheetData>
    <row r="1" spans="1:12" x14ac:dyDescent="0.35">
      <c r="A1" s="3" t="s">
        <v>2</v>
      </c>
      <c r="B1" s="4" t="s">
        <v>315</v>
      </c>
      <c r="C1" s="4" t="s">
        <v>299</v>
      </c>
      <c r="D1" s="4" t="s">
        <v>300</v>
      </c>
      <c r="E1" s="4" t="s">
        <v>302</v>
      </c>
      <c r="F1" s="4" t="s">
        <v>301</v>
      </c>
      <c r="G1" s="4" t="s">
        <v>303</v>
      </c>
      <c r="H1" s="4" t="s">
        <v>304</v>
      </c>
      <c r="I1" s="4" t="s">
        <v>305</v>
      </c>
      <c r="J1" s="4" t="s">
        <v>306</v>
      </c>
      <c r="K1" s="4" t="s">
        <v>307</v>
      </c>
      <c r="L1" s="4" t="s">
        <v>308</v>
      </c>
    </row>
    <row r="2" spans="1:12" x14ac:dyDescent="0.35">
      <c r="A2" s="5" t="s">
        <v>3</v>
      </c>
      <c r="B2" s="6" t="s">
        <v>4</v>
      </c>
      <c r="C2" t="s">
        <v>0</v>
      </c>
      <c r="D2">
        <v>23</v>
      </c>
      <c r="E2">
        <v>45</v>
      </c>
      <c r="F2">
        <v>79</v>
      </c>
      <c r="G2">
        <v>57</v>
      </c>
      <c r="H2">
        <v>61</v>
      </c>
      <c r="I2">
        <f>SUM(D2:H2)</f>
        <v>265</v>
      </c>
      <c r="J2">
        <v>500</v>
      </c>
      <c r="K2" s="7">
        <f>(I2)/500</f>
        <v>0.53</v>
      </c>
      <c r="L2" s="8">
        <f>100%-K2</f>
        <v>0.47</v>
      </c>
    </row>
    <row r="3" spans="1:12" x14ac:dyDescent="0.35">
      <c r="A3" s="5" t="s">
        <v>5</v>
      </c>
      <c r="B3" s="6" t="s">
        <v>6</v>
      </c>
      <c r="C3" t="s">
        <v>309</v>
      </c>
      <c r="D3">
        <v>55</v>
      </c>
      <c r="E3">
        <v>65</v>
      </c>
      <c r="F3">
        <v>63</v>
      </c>
      <c r="G3">
        <v>58</v>
      </c>
      <c r="H3">
        <v>62</v>
      </c>
      <c r="I3">
        <f t="shared" ref="I3:I66" si="0">SUM(D3:H3)</f>
        <v>303</v>
      </c>
      <c r="J3">
        <v>500</v>
      </c>
      <c r="K3" s="7">
        <f t="shared" ref="K3:K66" si="1">(I3)/500</f>
        <v>0.60599999999999998</v>
      </c>
      <c r="L3" s="8">
        <f t="shared" ref="L3:L66" si="2">100%-K3</f>
        <v>0.39400000000000002</v>
      </c>
    </row>
    <row r="4" spans="1:12" x14ac:dyDescent="0.35">
      <c r="A4" s="5" t="s">
        <v>7</v>
      </c>
      <c r="B4" s="6" t="s">
        <v>8</v>
      </c>
      <c r="C4" t="s">
        <v>310</v>
      </c>
      <c r="D4">
        <v>56</v>
      </c>
      <c r="E4">
        <v>75</v>
      </c>
      <c r="F4">
        <v>62</v>
      </c>
      <c r="G4">
        <v>53</v>
      </c>
      <c r="H4">
        <v>63</v>
      </c>
      <c r="I4">
        <f t="shared" si="0"/>
        <v>309</v>
      </c>
      <c r="J4">
        <v>500</v>
      </c>
      <c r="K4" s="7">
        <f t="shared" si="1"/>
        <v>0.61799999999999999</v>
      </c>
      <c r="L4" s="8">
        <f t="shared" si="2"/>
        <v>0.38200000000000001</v>
      </c>
    </row>
    <row r="5" spans="1:12" x14ac:dyDescent="0.35">
      <c r="A5" s="5" t="s">
        <v>9</v>
      </c>
      <c r="B5" s="6" t="s">
        <v>10</v>
      </c>
      <c r="C5" t="s">
        <v>1</v>
      </c>
      <c r="D5">
        <v>78</v>
      </c>
      <c r="E5">
        <v>48</v>
      </c>
      <c r="F5">
        <v>73</v>
      </c>
      <c r="G5">
        <v>59</v>
      </c>
      <c r="H5">
        <v>74</v>
      </c>
      <c r="I5">
        <f t="shared" si="0"/>
        <v>332</v>
      </c>
      <c r="J5">
        <v>500</v>
      </c>
      <c r="K5" s="7">
        <f t="shared" si="1"/>
        <v>0.66400000000000003</v>
      </c>
      <c r="L5" s="8">
        <f t="shared" si="2"/>
        <v>0.33599999999999997</v>
      </c>
    </row>
    <row r="6" spans="1:12" x14ac:dyDescent="0.35">
      <c r="A6" s="5" t="s">
        <v>11</v>
      </c>
      <c r="B6" s="6" t="s">
        <v>12</v>
      </c>
      <c r="C6" t="s">
        <v>311</v>
      </c>
      <c r="D6">
        <v>56</v>
      </c>
      <c r="E6">
        <v>98</v>
      </c>
      <c r="F6">
        <v>83</v>
      </c>
      <c r="G6">
        <v>50</v>
      </c>
      <c r="H6">
        <v>65</v>
      </c>
      <c r="I6">
        <f t="shared" si="0"/>
        <v>352</v>
      </c>
      <c r="J6">
        <v>500</v>
      </c>
      <c r="K6" s="7">
        <f t="shared" si="1"/>
        <v>0.70399999999999996</v>
      </c>
      <c r="L6" s="8">
        <f t="shared" si="2"/>
        <v>0.29600000000000004</v>
      </c>
    </row>
    <row r="7" spans="1:12" x14ac:dyDescent="0.35">
      <c r="A7" s="5" t="s">
        <v>13</v>
      </c>
      <c r="B7" s="6" t="s">
        <v>14</v>
      </c>
      <c r="C7" t="s">
        <v>312</v>
      </c>
      <c r="D7">
        <v>78</v>
      </c>
      <c r="E7">
        <v>45</v>
      </c>
      <c r="F7">
        <v>84</v>
      </c>
      <c r="G7">
        <v>44</v>
      </c>
      <c r="H7">
        <v>66</v>
      </c>
      <c r="I7">
        <f t="shared" si="0"/>
        <v>317</v>
      </c>
      <c r="J7">
        <v>500</v>
      </c>
      <c r="K7" s="7">
        <f t="shared" si="1"/>
        <v>0.63400000000000001</v>
      </c>
      <c r="L7" s="8">
        <f t="shared" si="2"/>
        <v>0.36599999999999999</v>
      </c>
    </row>
    <row r="8" spans="1:12" x14ac:dyDescent="0.35">
      <c r="A8" s="5" t="s">
        <v>15</v>
      </c>
      <c r="B8" s="6" t="s">
        <v>16</v>
      </c>
      <c r="C8" t="s">
        <v>313</v>
      </c>
      <c r="D8">
        <v>98</v>
      </c>
      <c r="E8">
        <v>46</v>
      </c>
      <c r="F8">
        <v>89</v>
      </c>
      <c r="G8">
        <v>34</v>
      </c>
      <c r="H8">
        <v>67</v>
      </c>
      <c r="I8">
        <f t="shared" si="0"/>
        <v>334</v>
      </c>
      <c r="J8">
        <v>500</v>
      </c>
      <c r="K8" s="7">
        <f t="shared" si="1"/>
        <v>0.66800000000000004</v>
      </c>
      <c r="L8" s="8">
        <f t="shared" si="2"/>
        <v>0.33199999999999996</v>
      </c>
    </row>
    <row r="9" spans="1:12" x14ac:dyDescent="0.35">
      <c r="A9" s="5" t="s">
        <v>17</v>
      </c>
      <c r="B9" s="6" t="s">
        <v>18</v>
      </c>
      <c r="C9" t="s">
        <v>314</v>
      </c>
      <c r="D9">
        <v>23</v>
      </c>
      <c r="E9">
        <v>78</v>
      </c>
      <c r="F9">
        <v>81</v>
      </c>
      <c r="G9">
        <v>23</v>
      </c>
      <c r="H9">
        <v>76</v>
      </c>
      <c r="I9">
        <f t="shared" si="0"/>
        <v>281</v>
      </c>
      <c r="J9">
        <v>500</v>
      </c>
      <c r="K9" s="7">
        <f t="shared" si="1"/>
        <v>0.56200000000000006</v>
      </c>
      <c r="L9" s="8">
        <f t="shared" si="2"/>
        <v>0.43799999999999994</v>
      </c>
    </row>
    <row r="10" spans="1:12" x14ac:dyDescent="0.35">
      <c r="A10" s="5" t="s">
        <v>19</v>
      </c>
      <c r="B10" s="6" t="s">
        <v>20</v>
      </c>
      <c r="C10" t="s">
        <v>0</v>
      </c>
      <c r="D10">
        <v>45</v>
      </c>
      <c r="E10">
        <v>69</v>
      </c>
      <c r="F10">
        <v>80</v>
      </c>
      <c r="G10">
        <v>25</v>
      </c>
      <c r="H10">
        <v>83</v>
      </c>
      <c r="I10">
        <f t="shared" si="0"/>
        <v>302</v>
      </c>
      <c r="J10">
        <v>500</v>
      </c>
      <c r="K10" s="7">
        <f t="shared" si="1"/>
        <v>0.60399999999999998</v>
      </c>
      <c r="L10" s="8">
        <f t="shared" si="2"/>
        <v>0.39600000000000002</v>
      </c>
    </row>
    <row r="11" spans="1:12" x14ac:dyDescent="0.35">
      <c r="A11" s="5" t="s">
        <v>21</v>
      </c>
      <c r="B11" s="6" t="s">
        <v>22</v>
      </c>
      <c r="C11" t="s">
        <v>309</v>
      </c>
      <c r="D11">
        <v>67</v>
      </c>
      <c r="E11">
        <v>66</v>
      </c>
      <c r="F11">
        <v>50</v>
      </c>
      <c r="G11">
        <v>26</v>
      </c>
      <c r="H11">
        <v>90</v>
      </c>
      <c r="I11">
        <f t="shared" si="0"/>
        <v>299</v>
      </c>
      <c r="J11">
        <v>500</v>
      </c>
      <c r="K11" s="7">
        <f t="shared" si="1"/>
        <v>0.59799999999999998</v>
      </c>
      <c r="L11" s="8">
        <f t="shared" si="2"/>
        <v>0.40200000000000002</v>
      </c>
    </row>
    <row r="12" spans="1:12" x14ac:dyDescent="0.35">
      <c r="A12" s="5" t="s">
        <v>23</v>
      </c>
      <c r="B12" s="6" t="s">
        <v>24</v>
      </c>
      <c r="C12" t="s">
        <v>310</v>
      </c>
      <c r="D12">
        <v>87</v>
      </c>
      <c r="E12">
        <v>35</v>
      </c>
      <c r="F12">
        <v>82</v>
      </c>
      <c r="G12">
        <v>27</v>
      </c>
      <c r="H12">
        <v>74</v>
      </c>
      <c r="I12">
        <f t="shared" si="0"/>
        <v>305</v>
      </c>
      <c r="J12">
        <v>500</v>
      </c>
      <c r="K12" s="7">
        <f t="shared" si="1"/>
        <v>0.61</v>
      </c>
      <c r="L12" s="8">
        <f t="shared" si="2"/>
        <v>0.39</v>
      </c>
    </row>
    <row r="13" spans="1:12" x14ac:dyDescent="0.35">
      <c r="A13" s="5" t="s">
        <v>25</v>
      </c>
      <c r="B13" s="6" t="s">
        <v>26</v>
      </c>
      <c r="C13" t="s">
        <v>1</v>
      </c>
      <c r="D13">
        <v>65</v>
      </c>
      <c r="E13">
        <v>66</v>
      </c>
      <c r="F13">
        <v>37</v>
      </c>
      <c r="G13">
        <v>28</v>
      </c>
      <c r="H13">
        <v>85</v>
      </c>
      <c r="I13">
        <f t="shared" si="0"/>
        <v>281</v>
      </c>
      <c r="J13">
        <v>500</v>
      </c>
      <c r="K13" s="7">
        <f t="shared" si="1"/>
        <v>0.56200000000000006</v>
      </c>
      <c r="L13" s="8">
        <f t="shared" si="2"/>
        <v>0.43799999999999994</v>
      </c>
    </row>
    <row r="14" spans="1:12" x14ac:dyDescent="0.35">
      <c r="A14" s="5" t="s">
        <v>27</v>
      </c>
      <c r="B14" s="6" t="s">
        <v>28</v>
      </c>
      <c r="C14" t="s">
        <v>311</v>
      </c>
      <c r="D14">
        <v>66</v>
      </c>
      <c r="E14">
        <v>75</v>
      </c>
      <c r="F14">
        <v>84</v>
      </c>
      <c r="G14">
        <v>29</v>
      </c>
      <c r="H14">
        <v>97</v>
      </c>
      <c r="I14">
        <f t="shared" si="0"/>
        <v>351</v>
      </c>
      <c r="J14">
        <v>500</v>
      </c>
      <c r="K14" s="7">
        <f t="shared" si="1"/>
        <v>0.70199999999999996</v>
      </c>
      <c r="L14" s="8">
        <f t="shared" si="2"/>
        <v>0.29800000000000004</v>
      </c>
    </row>
    <row r="15" spans="1:12" x14ac:dyDescent="0.35">
      <c r="A15" s="5" t="s">
        <v>29</v>
      </c>
      <c r="B15" s="6" t="s">
        <v>30</v>
      </c>
      <c r="C15" t="s">
        <v>312</v>
      </c>
      <c r="D15">
        <v>77</v>
      </c>
      <c r="E15">
        <v>34</v>
      </c>
      <c r="F15">
        <v>59</v>
      </c>
      <c r="G15">
        <v>20</v>
      </c>
      <c r="H15">
        <v>85</v>
      </c>
      <c r="I15">
        <f t="shared" si="0"/>
        <v>275</v>
      </c>
      <c r="J15">
        <v>500</v>
      </c>
      <c r="K15" s="7">
        <f t="shared" si="1"/>
        <v>0.55000000000000004</v>
      </c>
      <c r="L15" s="8">
        <f t="shared" si="2"/>
        <v>0.44999999999999996</v>
      </c>
    </row>
    <row r="16" spans="1:12" x14ac:dyDescent="0.35">
      <c r="A16" s="5" t="s">
        <v>31</v>
      </c>
      <c r="B16" s="6" t="s">
        <v>32</v>
      </c>
      <c r="C16" t="s">
        <v>313</v>
      </c>
      <c r="D16">
        <v>88</v>
      </c>
      <c r="E16">
        <v>35</v>
      </c>
      <c r="F16">
        <v>97</v>
      </c>
      <c r="G16">
        <v>43</v>
      </c>
      <c r="H16">
        <v>56</v>
      </c>
      <c r="I16">
        <f t="shared" si="0"/>
        <v>319</v>
      </c>
      <c r="J16">
        <v>500</v>
      </c>
      <c r="K16" s="7">
        <f t="shared" si="1"/>
        <v>0.63800000000000001</v>
      </c>
      <c r="L16" s="8">
        <f t="shared" si="2"/>
        <v>0.36199999999999999</v>
      </c>
    </row>
    <row r="17" spans="1:12" x14ac:dyDescent="0.35">
      <c r="A17" s="5" t="s">
        <v>33</v>
      </c>
      <c r="B17" s="6" t="s">
        <v>34</v>
      </c>
      <c r="C17" t="s">
        <v>314</v>
      </c>
      <c r="D17">
        <v>99</v>
      </c>
      <c r="E17">
        <v>36</v>
      </c>
      <c r="F17">
        <v>70</v>
      </c>
      <c r="G17">
        <v>56</v>
      </c>
      <c r="H17">
        <v>78</v>
      </c>
      <c r="I17">
        <f t="shared" si="0"/>
        <v>339</v>
      </c>
      <c r="J17">
        <v>500</v>
      </c>
      <c r="K17" s="7">
        <f t="shared" si="1"/>
        <v>0.67800000000000005</v>
      </c>
      <c r="L17" s="8">
        <f t="shared" si="2"/>
        <v>0.32199999999999995</v>
      </c>
    </row>
    <row r="18" spans="1:12" x14ac:dyDescent="0.35">
      <c r="A18" s="5" t="s">
        <v>35</v>
      </c>
      <c r="B18" s="6" t="s">
        <v>36</v>
      </c>
      <c r="C18" t="s">
        <v>0</v>
      </c>
      <c r="D18">
        <v>95</v>
      </c>
      <c r="E18">
        <v>37</v>
      </c>
      <c r="F18">
        <v>57</v>
      </c>
      <c r="G18">
        <v>67</v>
      </c>
      <c r="H18">
        <v>79</v>
      </c>
      <c r="I18">
        <f t="shared" si="0"/>
        <v>335</v>
      </c>
      <c r="J18">
        <v>500</v>
      </c>
      <c r="K18" s="7">
        <f t="shared" si="1"/>
        <v>0.67</v>
      </c>
      <c r="L18" s="8">
        <f t="shared" si="2"/>
        <v>0.32999999999999996</v>
      </c>
    </row>
    <row r="19" spans="1:12" x14ac:dyDescent="0.35">
      <c r="A19" s="5" t="s">
        <v>37</v>
      </c>
      <c r="B19" s="6" t="s">
        <v>38</v>
      </c>
      <c r="C19" t="s">
        <v>309</v>
      </c>
      <c r="D19">
        <v>96</v>
      </c>
      <c r="E19">
        <v>38</v>
      </c>
      <c r="F19">
        <v>80</v>
      </c>
      <c r="G19">
        <v>45</v>
      </c>
      <c r="H19">
        <v>70</v>
      </c>
      <c r="I19">
        <f t="shared" si="0"/>
        <v>329</v>
      </c>
      <c r="J19">
        <v>500</v>
      </c>
      <c r="K19" s="7">
        <f t="shared" si="1"/>
        <v>0.65800000000000003</v>
      </c>
      <c r="L19" s="8">
        <f t="shared" si="2"/>
        <v>0.34199999999999997</v>
      </c>
    </row>
    <row r="20" spans="1:12" x14ac:dyDescent="0.35">
      <c r="A20" s="5" t="s">
        <v>39</v>
      </c>
      <c r="B20" s="6" t="s">
        <v>40</v>
      </c>
      <c r="C20" t="s">
        <v>310</v>
      </c>
      <c r="D20">
        <v>74</v>
      </c>
      <c r="E20">
        <v>39</v>
      </c>
      <c r="F20">
        <v>84</v>
      </c>
      <c r="G20">
        <v>68</v>
      </c>
      <c r="H20">
        <v>56</v>
      </c>
      <c r="I20">
        <f t="shared" si="0"/>
        <v>321</v>
      </c>
      <c r="J20">
        <v>500</v>
      </c>
      <c r="K20" s="7">
        <f t="shared" si="1"/>
        <v>0.64200000000000002</v>
      </c>
      <c r="L20" s="8">
        <f t="shared" si="2"/>
        <v>0.35799999999999998</v>
      </c>
    </row>
    <row r="21" spans="1:12" x14ac:dyDescent="0.35">
      <c r="A21" s="5" t="s">
        <v>41</v>
      </c>
      <c r="B21" s="6" t="s">
        <v>42</v>
      </c>
      <c r="C21" t="s">
        <v>1</v>
      </c>
      <c r="D21">
        <v>98</v>
      </c>
      <c r="E21">
        <v>45</v>
      </c>
      <c r="F21">
        <v>77</v>
      </c>
      <c r="G21">
        <v>48</v>
      </c>
      <c r="H21">
        <v>57</v>
      </c>
      <c r="I21">
        <f t="shared" si="0"/>
        <v>325</v>
      </c>
      <c r="J21">
        <v>500</v>
      </c>
      <c r="K21" s="7">
        <f t="shared" si="1"/>
        <v>0.65</v>
      </c>
      <c r="L21" s="8">
        <f t="shared" si="2"/>
        <v>0.35</v>
      </c>
    </row>
    <row r="22" spans="1:12" x14ac:dyDescent="0.35">
      <c r="A22" s="5" t="s">
        <v>43</v>
      </c>
      <c r="B22" s="6" t="s">
        <v>44</v>
      </c>
      <c r="C22" t="s">
        <v>311</v>
      </c>
      <c r="D22">
        <v>90</v>
      </c>
      <c r="E22">
        <v>56</v>
      </c>
      <c r="F22">
        <v>65</v>
      </c>
      <c r="G22">
        <v>98</v>
      </c>
      <c r="H22">
        <v>58</v>
      </c>
      <c r="I22">
        <f t="shared" si="0"/>
        <v>367</v>
      </c>
      <c r="J22">
        <v>500</v>
      </c>
      <c r="K22" s="7">
        <f t="shared" si="1"/>
        <v>0.73399999999999999</v>
      </c>
      <c r="L22" s="8">
        <f t="shared" si="2"/>
        <v>0.26600000000000001</v>
      </c>
    </row>
    <row r="23" spans="1:12" x14ac:dyDescent="0.35">
      <c r="A23" s="5" t="s">
        <v>45</v>
      </c>
      <c r="B23" s="6" t="s">
        <v>46</v>
      </c>
      <c r="C23" t="s">
        <v>312</v>
      </c>
      <c r="D23">
        <v>80</v>
      </c>
      <c r="E23">
        <v>46</v>
      </c>
      <c r="F23">
        <v>66</v>
      </c>
      <c r="G23">
        <v>45</v>
      </c>
      <c r="H23">
        <v>59</v>
      </c>
      <c r="I23">
        <f t="shared" si="0"/>
        <v>296</v>
      </c>
      <c r="J23">
        <v>500</v>
      </c>
      <c r="K23" s="7">
        <f t="shared" si="1"/>
        <v>0.59199999999999997</v>
      </c>
      <c r="L23" s="8">
        <f t="shared" si="2"/>
        <v>0.40800000000000003</v>
      </c>
    </row>
    <row r="24" spans="1:12" x14ac:dyDescent="0.35">
      <c r="A24" s="5" t="s">
        <v>47</v>
      </c>
      <c r="B24" s="6" t="s">
        <v>48</v>
      </c>
      <c r="C24" t="s">
        <v>313</v>
      </c>
      <c r="D24">
        <v>79</v>
      </c>
      <c r="E24">
        <v>47</v>
      </c>
      <c r="F24">
        <v>77</v>
      </c>
      <c r="G24">
        <v>46</v>
      </c>
      <c r="H24">
        <v>35</v>
      </c>
      <c r="I24">
        <f t="shared" si="0"/>
        <v>284</v>
      </c>
      <c r="J24">
        <v>500</v>
      </c>
      <c r="K24" s="7">
        <f t="shared" si="1"/>
        <v>0.56799999999999995</v>
      </c>
      <c r="L24" s="8">
        <f t="shared" si="2"/>
        <v>0.43200000000000005</v>
      </c>
    </row>
    <row r="25" spans="1:12" x14ac:dyDescent="0.35">
      <c r="A25" s="5" t="s">
        <v>49</v>
      </c>
      <c r="B25" s="6" t="s">
        <v>50</v>
      </c>
      <c r="C25" t="s">
        <v>314</v>
      </c>
      <c r="D25">
        <v>78</v>
      </c>
      <c r="E25">
        <v>48</v>
      </c>
      <c r="F25">
        <v>88</v>
      </c>
      <c r="G25">
        <v>78</v>
      </c>
      <c r="H25">
        <v>36</v>
      </c>
      <c r="I25">
        <f t="shared" si="0"/>
        <v>328</v>
      </c>
      <c r="J25">
        <v>500</v>
      </c>
      <c r="K25" s="7">
        <f t="shared" si="1"/>
        <v>0.65600000000000003</v>
      </c>
      <c r="L25" s="8">
        <f t="shared" si="2"/>
        <v>0.34399999999999997</v>
      </c>
    </row>
    <row r="26" spans="1:12" x14ac:dyDescent="0.35">
      <c r="A26" s="5" t="s">
        <v>51</v>
      </c>
      <c r="B26" s="6" t="s">
        <v>52</v>
      </c>
      <c r="C26" t="s">
        <v>0</v>
      </c>
      <c r="D26">
        <v>77</v>
      </c>
      <c r="E26">
        <v>49</v>
      </c>
      <c r="F26">
        <v>99</v>
      </c>
      <c r="G26">
        <v>69</v>
      </c>
      <c r="H26">
        <v>37</v>
      </c>
      <c r="I26">
        <f t="shared" si="0"/>
        <v>331</v>
      </c>
      <c r="J26">
        <v>500</v>
      </c>
      <c r="K26" s="7">
        <f t="shared" si="1"/>
        <v>0.66200000000000003</v>
      </c>
      <c r="L26" s="8">
        <f t="shared" si="2"/>
        <v>0.33799999999999997</v>
      </c>
    </row>
    <row r="27" spans="1:12" x14ac:dyDescent="0.35">
      <c r="A27" s="5" t="s">
        <v>53</v>
      </c>
      <c r="B27" s="6" t="s">
        <v>54</v>
      </c>
      <c r="C27" t="s">
        <v>309</v>
      </c>
      <c r="D27">
        <v>66</v>
      </c>
      <c r="E27">
        <v>88</v>
      </c>
      <c r="F27">
        <v>95</v>
      </c>
      <c r="G27">
        <v>66</v>
      </c>
      <c r="H27">
        <v>98</v>
      </c>
      <c r="I27">
        <f t="shared" si="0"/>
        <v>413</v>
      </c>
      <c r="J27">
        <v>500</v>
      </c>
      <c r="K27" s="7">
        <f t="shared" si="1"/>
        <v>0.82599999999999996</v>
      </c>
      <c r="L27" s="8">
        <f t="shared" si="2"/>
        <v>0.17400000000000004</v>
      </c>
    </row>
    <row r="28" spans="1:12" x14ac:dyDescent="0.35">
      <c r="A28" s="5" t="s">
        <v>55</v>
      </c>
      <c r="B28" s="6" t="s">
        <v>56</v>
      </c>
      <c r="C28" t="s">
        <v>310</v>
      </c>
      <c r="D28">
        <v>76</v>
      </c>
      <c r="E28">
        <v>77</v>
      </c>
      <c r="F28">
        <v>96</v>
      </c>
      <c r="G28">
        <v>35</v>
      </c>
      <c r="H28">
        <v>79</v>
      </c>
      <c r="I28">
        <f t="shared" si="0"/>
        <v>363</v>
      </c>
      <c r="J28">
        <v>500</v>
      </c>
      <c r="K28" s="7">
        <f t="shared" si="1"/>
        <v>0.72599999999999998</v>
      </c>
      <c r="L28" s="8">
        <f t="shared" si="2"/>
        <v>0.27400000000000002</v>
      </c>
    </row>
    <row r="29" spans="1:12" x14ac:dyDescent="0.35">
      <c r="A29" s="5" t="s">
        <v>57</v>
      </c>
      <c r="B29" s="6" t="s">
        <v>58</v>
      </c>
      <c r="C29" t="s">
        <v>1</v>
      </c>
      <c r="D29">
        <v>65</v>
      </c>
      <c r="E29">
        <v>66</v>
      </c>
      <c r="F29">
        <v>74</v>
      </c>
      <c r="G29">
        <v>66</v>
      </c>
      <c r="H29">
        <v>54</v>
      </c>
      <c r="I29">
        <f t="shared" si="0"/>
        <v>325</v>
      </c>
      <c r="J29">
        <v>500</v>
      </c>
      <c r="K29" s="7">
        <f t="shared" si="1"/>
        <v>0.65</v>
      </c>
      <c r="L29" s="8">
        <f t="shared" si="2"/>
        <v>0.35</v>
      </c>
    </row>
    <row r="30" spans="1:12" x14ac:dyDescent="0.35">
      <c r="A30" s="5" t="s">
        <v>59</v>
      </c>
      <c r="B30" s="6" t="s">
        <v>60</v>
      </c>
      <c r="C30" t="s">
        <v>311</v>
      </c>
      <c r="D30">
        <v>45</v>
      </c>
      <c r="E30">
        <v>55</v>
      </c>
      <c r="F30">
        <v>98</v>
      </c>
      <c r="G30">
        <v>75</v>
      </c>
      <c r="H30">
        <v>55</v>
      </c>
      <c r="I30">
        <f t="shared" si="0"/>
        <v>328</v>
      </c>
      <c r="J30">
        <v>500</v>
      </c>
      <c r="K30" s="7">
        <f t="shared" si="1"/>
        <v>0.65600000000000003</v>
      </c>
      <c r="L30" s="8">
        <f t="shared" si="2"/>
        <v>0.34399999999999997</v>
      </c>
    </row>
    <row r="31" spans="1:12" x14ac:dyDescent="0.35">
      <c r="A31" s="5" t="s">
        <v>61</v>
      </c>
      <c r="B31" s="6" t="s">
        <v>62</v>
      </c>
      <c r="C31" t="s">
        <v>312</v>
      </c>
      <c r="D31">
        <v>34</v>
      </c>
      <c r="E31">
        <v>44</v>
      </c>
      <c r="F31">
        <v>90</v>
      </c>
      <c r="G31">
        <v>34</v>
      </c>
      <c r="H31">
        <v>23</v>
      </c>
      <c r="I31">
        <f t="shared" si="0"/>
        <v>225</v>
      </c>
      <c r="J31">
        <v>500</v>
      </c>
      <c r="K31" s="7">
        <f t="shared" si="1"/>
        <v>0.45</v>
      </c>
      <c r="L31" s="8">
        <f t="shared" si="2"/>
        <v>0.55000000000000004</v>
      </c>
    </row>
    <row r="32" spans="1:12" x14ac:dyDescent="0.35">
      <c r="A32" s="5" t="s">
        <v>63</v>
      </c>
      <c r="B32" s="6" t="s">
        <v>64</v>
      </c>
      <c r="C32" t="s">
        <v>313</v>
      </c>
      <c r="D32">
        <v>45</v>
      </c>
      <c r="E32">
        <v>33</v>
      </c>
      <c r="F32">
        <v>80</v>
      </c>
      <c r="G32">
        <v>35</v>
      </c>
      <c r="H32">
        <v>55</v>
      </c>
      <c r="I32">
        <f t="shared" si="0"/>
        <v>248</v>
      </c>
      <c r="J32">
        <v>500</v>
      </c>
      <c r="K32" s="7">
        <f t="shared" si="1"/>
        <v>0.496</v>
      </c>
      <c r="L32" s="8">
        <f t="shared" si="2"/>
        <v>0.504</v>
      </c>
    </row>
    <row r="33" spans="1:12" x14ac:dyDescent="0.35">
      <c r="A33" s="5" t="s">
        <v>65</v>
      </c>
      <c r="B33" s="6" t="s">
        <v>66</v>
      </c>
      <c r="C33" t="s">
        <v>314</v>
      </c>
      <c r="D33">
        <v>55</v>
      </c>
      <c r="E33">
        <v>22</v>
      </c>
      <c r="F33">
        <v>79</v>
      </c>
      <c r="G33">
        <v>36</v>
      </c>
      <c r="H33">
        <v>56</v>
      </c>
      <c r="I33">
        <f t="shared" si="0"/>
        <v>248</v>
      </c>
      <c r="J33">
        <v>500</v>
      </c>
      <c r="K33" s="7">
        <f t="shared" si="1"/>
        <v>0.496</v>
      </c>
      <c r="L33" s="8">
        <f t="shared" si="2"/>
        <v>0.504</v>
      </c>
    </row>
    <row r="34" spans="1:12" x14ac:dyDescent="0.35">
      <c r="A34" s="5" t="s">
        <v>67</v>
      </c>
      <c r="B34" s="6" t="s">
        <v>68</v>
      </c>
      <c r="C34" t="s">
        <v>0</v>
      </c>
      <c r="D34">
        <v>44</v>
      </c>
      <c r="E34">
        <v>90</v>
      </c>
      <c r="F34">
        <v>78</v>
      </c>
      <c r="G34">
        <v>37</v>
      </c>
      <c r="H34">
        <v>78</v>
      </c>
      <c r="I34">
        <f t="shared" si="0"/>
        <v>327</v>
      </c>
      <c r="J34">
        <v>500</v>
      </c>
      <c r="K34" s="7">
        <f t="shared" si="1"/>
        <v>0.65400000000000003</v>
      </c>
      <c r="L34" s="8">
        <f t="shared" si="2"/>
        <v>0.34599999999999997</v>
      </c>
    </row>
    <row r="35" spans="1:12" x14ac:dyDescent="0.35">
      <c r="A35" s="5" t="s">
        <v>69</v>
      </c>
      <c r="B35" s="6" t="s">
        <v>70</v>
      </c>
      <c r="C35" t="s">
        <v>309</v>
      </c>
      <c r="D35">
        <v>90</v>
      </c>
      <c r="E35">
        <v>87</v>
      </c>
      <c r="F35">
        <v>77</v>
      </c>
      <c r="G35">
        <v>38</v>
      </c>
      <c r="H35">
        <v>56</v>
      </c>
      <c r="I35">
        <f t="shared" si="0"/>
        <v>348</v>
      </c>
      <c r="J35">
        <v>500</v>
      </c>
      <c r="K35" s="7">
        <f t="shared" si="1"/>
        <v>0.69599999999999995</v>
      </c>
      <c r="L35" s="8">
        <f t="shared" si="2"/>
        <v>0.30400000000000005</v>
      </c>
    </row>
    <row r="36" spans="1:12" x14ac:dyDescent="0.35">
      <c r="A36" s="5" t="s">
        <v>71</v>
      </c>
      <c r="B36" s="6" t="s">
        <v>72</v>
      </c>
      <c r="C36" t="s">
        <v>310</v>
      </c>
      <c r="D36">
        <v>34</v>
      </c>
      <c r="E36">
        <v>89</v>
      </c>
      <c r="F36">
        <v>66</v>
      </c>
      <c r="G36">
        <v>39</v>
      </c>
      <c r="H36">
        <v>78</v>
      </c>
      <c r="I36">
        <f t="shared" si="0"/>
        <v>306</v>
      </c>
      <c r="J36">
        <v>500</v>
      </c>
      <c r="K36" s="7">
        <f t="shared" si="1"/>
        <v>0.61199999999999999</v>
      </c>
      <c r="L36" s="8">
        <f t="shared" si="2"/>
        <v>0.38800000000000001</v>
      </c>
    </row>
    <row r="37" spans="1:12" x14ac:dyDescent="0.35">
      <c r="A37" s="5" t="s">
        <v>73</v>
      </c>
      <c r="B37" s="6" t="s">
        <v>74</v>
      </c>
      <c r="C37" t="s">
        <v>1</v>
      </c>
      <c r="D37">
        <v>44</v>
      </c>
      <c r="E37">
        <v>87</v>
      </c>
      <c r="F37">
        <v>76</v>
      </c>
      <c r="G37">
        <v>45</v>
      </c>
      <c r="H37">
        <v>98</v>
      </c>
      <c r="I37">
        <f t="shared" si="0"/>
        <v>350</v>
      </c>
      <c r="J37">
        <v>500</v>
      </c>
      <c r="K37" s="7">
        <f t="shared" si="1"/>
        <v>0.7</v>
      </c>
      <c r="L37" s="8">
        <f t="shared" si="2"/>
        <v>0.30000000000000004</v>
      </c>
    </row>
    <row r="38" spans="1:12" x14ac:dyDescent="0.35">
      <c r="A38" s="5" t="s">
        <v>75</v>
      </c>
      <c r="B38" s="6" t="s">
        <v>76</v>
      </c>
      <c r="C38" t="s">
        <v>311</v>
      </c>
      <c r="D38">
        <v>54</v>
      </c>
      <c r="E38">
        <v>86</v>
      </c>
      <c r="F38">
        <v>65</v>
      </c>
      <c r="G38">
        <v>27</v>
      </c>
      <c r="H38">
        <v>23</v>
      </c>
      <c r="I38">
        <f t="shared" si="0"/>
        <v>255</v>
      </c>
      <c r="J38">
        <v>500</v>
      </c>
      <c r="K38" s="7">
        <f t="shared" si="1"/>
        <v>0.51</v>
      </c>
      <c r="L38" s="8">
        <f t="shared" si="2"/>
        <v>0.49</v>
      </c>
    </row>
    <row r="39" spans="1:12" x14ac:dyDescent="0.35">
      <c r="A39" s="5" t="s">
        <v>77</v>
      </c>
      <c r="B39" s="6" t="s">
        <v>78</v>
      </c>
      <c r="C39" t="s">
        <v>312</v>
      </c>
      <c r="D39">
        <v>65</v>
      </c>
      <c r="E39">
        <v>66</v>
      </c>
      <c r="F39">
        <v>76</v>
      </c>
      <c r="G39">
        <v>48</v>
      </c>
      <c r="H39">
        <v>45</v>
      </c>
      <c r="I39">
        <f t="shared" si="0"/>
        <v>300</v>
      </c>
      <c r="J39">
        <v>500</v>
      </c>
      <c r="K39" s="7">
        <f t="shared" si="1"/>
        <v>0.6</v>
      </c>
      <c r="L39" s="8">
        <f t="shared" si="2"/>
        <v>0.4</v>
      </c>
    </row>
    <row r="40" spans="1:12" x14ac:dyDescent="0.35">
      <c r="A40" s="5" t="s">
        <v>79</v>
      </c>
      <c r="B40" s="6" t="s">
        <v>80</v>
      </c>
      <c r="C40" t="s">
        <v>313</v>
      </c>
      <c r="D40">
        <v>66</v>
      </c>
      <c r="E40">
        <v>54</v>
      </c>
      <c r="F40">
        <v>78</v>
      </c>
      <c r="G40">
        <v>59</v>
      </c>
      <c r="H40">
        <v>67</v>
      </c>
      <c r="I40">
        <f t="shared" si="0"/>
        <v>324</v>
      </c>
      <c r="J40">
        <v>500</v>
      </c>
      <c r="K40" s="7">
        <f t="shared" si="1"/>
        <v>0.64800000000000002</v>
      </c>
      <c r="L40" s="8">
        <f t="shared" si="2"/>
        <v>0.35199999999999998</v>
      </c>
    </row>
    <row r="41" spans="1:12" x14ac:dyDescent="0.35">
      <c r="A41" s="5" t="s">
        <v>81</v>
      </c>
      <c r="B41" s="6" t="s">
        <v>82</v>
      </c>
      <c r="C41" t="s">
        <v>314</v>
      </c>
      <c r="D41">
        <v>79</v>
      </c>
      <c r="E41">
        <v>34</v>
      </c>
      <c r="F41">
        <v>28</v>
      </c>
      <c r="G41">
        <v>68</v>
      </c>
      <c r="H41">
        <v>87</v>
      </c>
      <c r="I41">
        <f t="shared" si="0"/>
        <v>296</v>
      </c>
      <c r="J41">
        <v>500</v>
      </c>
      <c r="K41" s="7">
        <f t="shared" si="1"/>
        <v>0.59199999999999997</v>
      </c>
      <c r="L41" s="8">
        <f t="shared" si="2"/>
        <v>0.40800000000000003</v>
      </c>
    </row>
    <row r="42" spans="1:12" x14ac:dyDescent="0.35">
      <c r="A42" s="5" t="s">
        <v>83</v>
      </c>
      <c r="B42" s="6" t="s">
        <v>84</v>
      </c>
      <c r="C42" t="s">
        <v>0</v>
      </c>
      <c r="D42">
        <v>63</v>
      </c>
      <c r="E42">
        <v>28</v>
      </c>
      <c r="F42">
        <v>92</v>
      </c>
      <c r="G42">
        <v>60</v>
      </c>
      <c r="H42">
        <v>65</v>
      </c>
      <c r="I42">
        <f t="shared" si="0"/>
        <v>308</v>
      </c>
      <c r="J42">
        <v>500</v>
      </c>
      <c r="K42" s="7">
        <f t="shared" si="1"/>
        <v>0.61599999999999999</v>
      </c>
      <c r="L42" s="8">
        <f t="shared" si="2"/>
        <v>0.38400000000000001</v>
      </c>
    </row>
    <row r="43" spans="1:12" x14ac:dyDescent="0.35">
      <c r="A43" s="5" t="s">
        <v>85</v>
      </c>
      <c r="B43" s="6" t="s">
        <v>86</v>
      </c>
      <c r="C43" t="s">
        <v>309</v>
      </c>
      <c r="D43">
        <v>62</v>
      </c>
      <c r="E43">
        <v>92</v>
      </c>
      <c r="F43">
        <v>91</v>
      </c>
      <c r="G43">
        <v>52</v>
      </c>
      <c r="H43">
        <v>66</v>
      </c>
      <c r="I43">
        <f t="shared" si="0"/>
        <v>363</v>
      </c>
      <c r="J43">
        <v>500</v>
      </c>
      <c r="K43" s="7">
        <f t="shared" si="1"/>
        <v>0.72599999999999998</v>
      </c>
      <c r="L43" s="8">
        <f t="shared" si="2"/>
        <v>0.27400000000000002</v>
      </c>
    </row>
    <row r="44" spans="1:12" x14ac:dyDescent="0.35">
      <c r="A44" s="5" t="s">
        <v>87</v>
      </c>
      <c r="B44" s="6" t="s">
        <v>88</v>
      </c>
      <c r="C44" t="s">
        <v>310</v>
      </c>
      <c r="D44">
        <v>73</v>
      </c>
      <c r="E44">
        <v>91</v>
      </c>
      <c r="F44">
        <v>27</v>
      </c>
      <c r="G44">
        <v>57</v>
      </c>
      <c r="H44">
        <v>77</v>
      </c>
      <c r="I44">
        <f t="shared" si="0"/>
        <v>325</v>
      </c>
      <c r="J44">
        <v>500</v>
      </c>
      <c r="K44" s="7">
        <f t="shared" si="1"/>
        <v>0.65</v>
      </c>
      <c r="L44" s="8">
        <f t="shared" si="2"/>
        <v>0.35</v>
      </c>
    </row>
    <row r="45" spans="1:12" x14ac:dyDescent="0.35">
      <c r="A45" s="5" t="s">
        <v>89</v>
      </c>
      <c r="B45" s="6" t="s">
        <v>90</v>
      </c>
      <c r="C45" t="s">
        <v>1</v>
      </c>
      <c r="D45">
        <v>83</v>
      </c>
      <c r="E45">
        <v>27</v>
      </c>
      <c r="F45">
        <v>48</v>
      </c>
      <c r="G45">
        <v>85</v>
      </c>
      <c r="H45">
        <v>88</v>
      </c>
      <c r="I45">
        <f t="shared" si="0"/>
        <v>331</v>
      </c>
      <c r="J45">
        <v>500</v>
      </c>
      <c r="K45" s="7">
        <f t="shared" si="1"/>
        <v>0.66200000000000003</v>
      </c>
      <c r="L45" s="8">
        <f t="shared" si="2"/>
        <v>0.33799999999999997</v>
      </c>
    </row>
    <row r="46" spans="1:12" x14ac:dyDescent="0.35">
      <c r="A46" s="5" t="s">
        <v>91</v>
      </c>
      <c r="B46" s="6" t="s">
        <v>92</v>
      </c>
      <c r="C46" t="s">
        <v>311</v>
      </c>
      <c r="D46">
        <v>84</v>
      </c>
      <c r="E46">
        <v>48</v>
      </c>
      <c r="F46">
        <v>59</v>
      </c>
      <c r="G46">
        <v>91</v>
      </c>
      <c r="H46">
        <v>99</v>
      </c>
      <c r="I46">
        <f t="shared" si="0"/>
        <v>381</v>
      </c>
      <c r="J46">
        <v>500</v>
      </c>
      <c r="K46" s="7">
        <f t="shared" si="1"/>
        <v>0.76200000000000001</v>
      </c>
      <c r="L46" s="8">
        <f t="shared" si="2"/>
        <v>0.23799999999999999</v>
      </c>
    </row>
    <row r="47" spans="1:12" x14ac:dyDescent="0.35">
      <c r="A47" s="5" t="s">
        <v>93</v>
      </c>
      <c r="B47" s="6" t="s">
        <v>94</v>
      </c>
      <c r="C47" t="s">
        <v>312</v>
      </c>
      <c r="D47">
        <v>89</v>
      </c>
      <c r="E47">
        <v>59</v>
      </c>
      <c r="F47">
        <v>68</v>
      </c>
      <c r="G47">
        <v>91</v>
      </c>
      <c r="H47">
        <v>95</v>
      </c>
      <c r="I47">
        <f t="shared" si="0"/>
        <v>402</v>
      </c>
      <c r="J47">
        <v>500</v>
      </c>
      <c r="K47" s="7">
        <f t="shared" si="1"/>
        <v>0.80400000000000005</v>
      </c>
      <c r="L47" s="8">
        <f t="shared" si="2"/>
        <v>0.19599999999999995</v>
      </c>
    </row>
    <row r="48" spans="1:12" x14ac:dyDescent="0.35">
      <c r="A48" s="5" t="s">
        <v>95</v>
      </c>
      <c r="B48" s="6" t="s">
        <v>96</v>
      </c>
      <c r="C48" t="s">
        <v>313</v>
      </c>
      <c r="D48">
        <v>81</v>
      </c>
      <c r="E48">
        <v>68</v>
      </c>
      <c r="F48">
        <v>60</v>
      </c>
      <c r="G48">
        <v>92</v>
      </c>
      <c r="H48">
        <v>96</v>
      </c>
      <c r="I48">
        <f t="shared" si="0"/>
        <v>397</v>
      </c>
      <c r="J48">
        <v>500</v>
      </c>
      <c r="K48" s="7">
        <f t="shared" si="1"/>
        <v>0.79400000000000004</v>
      </c>
      <c r="L48" s="8">
        <f t="shared" si="2"/>
        <v>0.20599999999999996</v>
      </c>
    </row>
    <row r="49" spans="1:12" x14ac:dyDescent="0.35">
      <c r="A49" s="5" t="s">
        <v>97</v>
      </c>
      <c r="B49" s="6" t="s">
        <v>98</v>
      </c>
      <c r="C49" t="s">
        <v>314</v>
      </c>
      <c r="D49">
        <v>80</v>
      </c>
      <c r="E49">
        <v>60</v>
      </c>
      <c r="F49">
        <v>52</v>
      </c>
      <c r="G49">
        <v>93</v>
      </c>
      <c r="H49">
        <v>74</v>
      </c>
      <c r="I49">
        <f t="shared" si="0"/>
        <v>359</v>
      </c>
      <c r="J49">
        <v>500</v>
      </c>
      <c r="K49" s="7">
        <f t="shared" si="1"/>
        <v>0.71799999999999997</v>
      </c>
      <c r="L49" s="8">
        <f t="shared" si="2"/>
        <v>0.28200000000000003</v>
      </c>
    </row>
    <row r="50" spans="1:12" x14ac:dyDescent="0.35">
      <c r="A50" s="5" t="s">
        <v>99</v>
      </c>
      <c r="B50" s="6" t="s">
        <v>100</v>
      </c>
      <c r="C50" t="s">
        <v>0</v>
      </c>
      <c r="D50">
        <v>50</v>
      </c>
      <c r="E50">
        <v>52</v>
      </c>
      <c r="F50">
        <v>57</v>
      </c>
      <c r="G50">
        <v>66</v>
      </c>
      <c r="H50">
        <v>98</v>
      </c>
      <c r="I50">
        <f t="shared" si="0"/>
        <v>323</v>
      </c>
      <c r="J50">
        <v>500</v>
      </c>
      <c r="K50" s="7">
        <f t="shared" si="1"/>
        <v>0.64600000000000002</v>
      </c>
      <c r="L50" s="8">
        <f t="shared" si="2"/>
        <v>0.35399999999999998</v>
      </c>
    </row>
    <row r="51" spans="1:12" x14ac:dyDescent="0.35">
      <c r="A51" s="5" t="s">
        <v>101</v>
      </c>
      <c r="B51" s="6" t="s">
        <v>102</v>
      </c>
      <c r="C51" t="s">
        <v>309</v>
      </c>
      <c r="D51">
        <v>82</v>
      </c>
      <c r="E51">
        <v>57</v>
      </c>
      <c r="F51">
        <v>85</v>
      </c>
      <c r="G51">
        <v>76</v>
      </c>
      <c r="H51">
        <v>90</v>
      </c>
      <c r="I51">
        <f t="shared" si="0"/>
        <v>390</v>
      </c>
      <c r="J51">
        <v>500</v>
      </c>
      <c r="K51" s="7">
        <f t="shared" si="1"/>
        <v>0.78</v>
      </c>
      <c r="L51" s="8">
        <f t="shared" si="2"/>
        <v>0.21999999999999997</v>
      </c>
    </row>
    <row r="52" spans="1:12" x14ac:dyDescent="0.35">
      <c r="A52" s="5" t="s">
        <v>103</v>
      </c>
      <c r="B52" s="6" t="s">
        <v>104</v>
      </c>
      <c r="C52" t="s">
        <v>310</v>
      </c>
      <c r="D52">
        <v>37</v>
      </c>
      <c r="E52">
        <v>85</v>
      </c>
      <c r="F52">
        <v>91</v>
      </c>
      <c r="G52">
        <v>65</v>
      </c>
      <c r="H52">
        <v>80</v>
      </c>
      <c r="I52">
        <f t="shared" si="0"/>
        <v>358</v>
      </c>
      <c r="J52">
        <v>500</v>
      </c>
      <c r="K52" s="7">
        <f t="shared" si="1"/>
        <v>0.71599999999999997</v>
      </c>
      <c r="L52" s="8">
        <f t="shared" si="2"/>
        <v>0.28400000000000003</v>
      </c>
    </row>
    <row r="53" spans="1:12" x14ac:dyDescent="0.35">
      <c r="A53" s="5" t="s">
        <v>105</v>
      </c>
      <c r="B53" s="6" t="s">
        <v>106</v>
      </c>
      <c r="C53" t="s">
        <v>1</v>
      </c>
      <c r="D53">
        <v>84</v>
      </c>
      <c r="E53">
        <v>91</v>
      </c>
      <c r="F53">
        <v>91</v>
      </c>
      <c r="G53">
        <v>76</v>
      </c>
      <c r="H53">
        <v>79</v>
      </c>
      <c r="I53">
        <f t="shared" si="0"/>
        <v>421</v>
      </c>
      <c r="J53">
        <v>500</v>
      </c>
      <c r="K53" s="7">
        <f t="shared" si="1"/>
        <v>0.84199999999999997</v>
      </c>
      <c r="L53" s="8">
        <f t="shared" si="2"/>
        <v>0.15800000000000003</v>
      </c>
    </row>
    <row r="54" spans="1:12" x14ac:dyDescent="0.35">
      <c r="A54" s="5" t="s">
        <v>107</v>
      </c>
      <c r="B54" s="6" t="s">
        <v>108</v>
      </c>
      <c r="C54" t="s">
        <v>311</v>
      </c>
      <c r="D54">
        <v>59</v>
      </c>
      <c r="E54">
        <v>91</v>
      </c>
      <c r="F54">
        <v>92</v>
      </c>
      <c r="G54">
        <v>78</v>
      </c>
      <c r="H54">
        <v>78</v>
      </c>
      <c r="I54">
        <f t="shared" si="0"/>
        <v>398</v>
      </c>
      <c r="J54">
        <v>500</v>
      </c>
      <c r="K54" s="7">
        <f t="shared" si="1"/>
        <v>0.79600000000000004</v>
      </c>
      <c r="L54" s="8">
        <f t="shared" si="2"/>
        <v>0.20399999999999996</v>
      </c>
    </row>
    <row r="55" spans="1:12" x14ac:dyDescent="0.35">
      <c r="A55" s="5" t="s">
        <v>109</v>
      </c>
      <c r="B55" s="6" t="s">
        <v>110</v>
      </c>
      <c r="C55" t="s">
        <v>312</v>
      </c>
      <c r="D55">
        <v>97</v>
      </c>
      <c r="E55">
        <v>92</v>
      </c>
      <c r="F55">
        <v>93</v>
      </c>
      <c r="G55">
        <v>28</v>
      </c>
      <c r="H55">
        <v>77</v>
      </c>
      <c r="I55">
        <f t="shared" si="0"/>
        <v>387</v>
      </c>
      <c r="J55">
        <v>500</v>
      </c>
      <c r="K55" s="7">
        <f t="shared" si="1"/>
        <v>0.77400000000000002</v>
      </c>
      <c r="L55" s="8">
        <f t="shared" si="2"/>
        <v>0.22599999999999998</v>
      </c>
    </row>
    <row r="56" spans="1:12" x14ac:dyDescent="0.35">
      <c r="A56" s="5" t="s">
        <v>111</v>
      </c>
      <c r="B56" s="6" t="s">
        <v>112</v>
      </c>
      <c r="C56" t="s">
        <v>313</v>
      </c>
      <c r="D56">
        <v>70</v>
      </c>
      <c r="E56">
        <v>93</v>
      </c>
      <c r="F56">
        <v>94</v>
      </c>
      <c r="G56">
        <v>92</v>
      </c>
      <c r="H56">
        <v>66</v>
      </c>
      <c r="I56">
        <f t="shared" si="0"/>
        <v>415</v>
      </c>
      <c r="J56">
        <v>500</v>
      </c>
      <c r="K56" s="7">
        <f t="shared" si="1"/>
        <v>0.83</v>
      </c>
      <c r="L56" s="8">
        <f t="shared" si="2"/>
        <v>0.17000000000000004</v>
      </c>
    </row>
    <row r="57" spans="1:12" x14ac:dyDescent="0.35">
      <c r="A57" s="5" t="s">
        <v>113</v>
      </c>
      <c r="B57" s="6" t="s">
        <v>114</v>
      </c>
      <c r="C57" t="s">
        <v>314</v>
      </c>
      <c r="D57">
        <v>57</v>
      </c>
      <c r="E57">
        <v>94</v>
      </c>
      <c r="F57">
        <v>95</v>
      </c>
      <c r="G57">
        <v>91</v>
      </c>
      <c r="H57">
        <v>76</v>
      </c>
      <c r="I57">
        <f t="shared" si="0"/>
        <v>413</v>
      </c>
      <c r="J57">
        <v>500</v>
      </c>
      <c r="K57" s="7">
        <f t="shared" si="1"/>
        <v>0.82599999999999996</v>
      </c>
      <c r="L57" s="8">
        <f t="shared" si="2"/>
        <v>0.17400000000000004</v>
      </c>
    </row>
    <row r="58" spans="1:12" x14ac:dyDescent="0.35">
      <c r="A58" s="5" t="s">
        <v>115</v>
      </c>
      <c r="B58" s="6" t="s">
        <v>116</v>
      </c>
      <c r="C58" t="s">
        <v>0</v>
      </c>
      <c r="D58">
        <v>80</v>
      </c>
      <c r="E58">
        <v>95</v>
      </c>
      <c r="F58">
        <v>96</v>
      </c>
      <c r="G58">
        <v>27</v>
      </c>
      <c r="H58">
        <v>65</v>
      </c>
      <c r="I58">
        <f t="shared" si="0"/>
        <v>363</v>
      </c>
      <c r="J58">
        <v>500</v>
      </c>
      <c r="K58" s="7">
        <f t="shared" si="1"/>
        <v>0.72599999999999998</v>
      </c>
      <c r="L58" s="8">
        <f t="shared" si="2"/>
        <v>0.27400000000000002</v>
      </c>
    </row>
    <row r="59" spans="1:12" x14ac:dyDescent="0.35">
      <c r="A59" s="5" t="s">
        <v>117</v>
      </c>
      <c r="B59" s="6" t="s">
        <v>118</v>
      </c>
      <c r="C59" t="s">
        <v>309</v>
      </c>
      <c r="D59">
        <v>84</v>
      </c>
      <c r="E59">
        <v>96</v>
      </c>
      <c r="F59">
        <v>97</v>
      </c>
      <c r="G59">
        <v>48</v>
      </c>
      <c r="H59">
        <v>85</v>
      </c>
      <c r="I59">
        <f t="shared" si="0"/>
        <v>410</v>
      </c>
      <c r="J59">
        <v>500</v>
      </c>
      <c r="K59" s="7">
        <f t="shared" si="1"/>
        <v>0.82</v>
      </c>
      <c r="L59" s="8">
        <f t="shared" si="2"/>
        <v>0.18000000000000005</v>
      </c>
    </row>
    <row r="60" spans="1:12" x14ac:dyDescent="0.35">
      <c r="A60" s="5" t="s">
        <v>119</v>
      </c>
      <c r="B60" s="6" t="s">
        <v>120</v>
      </c>
      <c r="C60" t="s">
        <v>310</v>
      </c>
      <c r="D60">
        <v>77</v>
      </c>
      <c r="E60">
        <v>97</v>
      </c>
      <c r="F60">
        <v>98</v>
      </c>
      <c r="G60">
        <v>59</v>
      </c>
      <c r="H60">
        <v>91</v>
      </c>
      <c r="I60">
        <f t="shared" si="0"/>
        <v>422</v>
      </c>
      <c r="J60">
        <v>500</v>
      </c>
      <c r="K60" s="7">
        <f t="shared" si="1"/>
        <v>0.84399999999999997</v>
      </c>
      <c r="L60" s="8">
        <f t="shared" si="2"/>
        <v>0.15600000000000003</v>
      </c>
    </row>
    <row r="61" spans="1:12" x14ac:dyDescent="0.35">
      <c r="A61" s="5" t="s">
        <v>121</v>
      </c>
      <c r="B61" s="6" t="s">
        <v>122</v>
      </c>
      <c r="C61" t="s">
        <v>1</v>
      </c>
      <c r="D61">
        <v>65</v>
      </c>
      <c r="E61">
        <v>98</v>
      </c>
      <c r="F61">
        <v>99</v>
      </c>
      <c r="G61">
        <v>68</v>
      </c>
      <c r="H61">
        <v>91</v>
      </c>
      <c r="I61">
        <f t="shared" si="0"/>
        <v>421</v>
      </c>
      <c r="J61">
        <v>500</v>
      </c>
      <c r="K61" s="7">
        <f t="shared" si="1"/>
        <v>0.84199999999999997</v>
      </c>
      <c r="L61" s="8">
        <f t="shared" si="2"/>
        <v>0.15800000000000003</v>
      </c>
    </row>
    <row r="62" spans="1:12" x14ac:dyDescent="0.35">
      <c r="A62" s="5" t="s">
        <v>123</v>
      </c>
      <c r="B62" s="6" t="s">
        <v>124</v>
      </c>
      <c r="C62" t="s">
        <v>311</v>
      </c>
      <c r="D62">
        <v>89</v>
      </c>
      <c r="E62">
        <v>99</v>
      </c>
      <c r="F62">
        <v>90</v>
      </c>
      <c r="G62">
        <v>60</v>
      </c>
      <c r="H62">
        <v>92</v>
      </c>
      <c r="I62">
        <f t="shared" si="0"/>
        <v>430</v>
      </c>
      <c r="J62">
        <v>500</v>
      </c>
      <c r="K62" s="7">
        <f t="shared" si="1"/>
        <v>0.86</v>
      </c>
      <c r="L62" s="8">
        <f t="shared" si="2"/>
        <v>0.14000000000000001</v>
      </c>
    </row>
    <row r="63" spans="1:12" x14ac:dyDescent="0.35">
      <c r="A63" s="5" t="s">
        <v>125</v>
      </c>
      <c r="B63" s="6" t="s">
        <v>126</v>
      </c>
      <c r="C63" t="s">
        <v>312</v>
      </c>
      <c r="D63">
        <v>76</v>
      </c>
      <c r="E63">
        <v>90</v>
      </c>
      <c r="F63">
        <v>81</v>
      </c>
      <c r="G63">
        <v>52</v>
      </c>
      <c r="H63">
        <v>93</v>
      </c>
      <c r="I63">
        <f t="shared" si="0"/>
        <v>392</v>
      </c>
      <c r="J63">
        <v>500</v>
      </c>
      <c r="K63" s="7">
        <f t="shared" si="1"/>
        <v>0.78400000000000003</v>
      </c>
      <c r="L63" s="8">
        <f t="shared" si="2"/>
        <v>0.21599999999999997</v>
      </c>
    </row>
    <row r="64" spans="1:12" x14ac:dyDescent="0.35">
      <c r="A64" s="5" t="s">
        <v>127</v>
      </c>
      <c r="B64" s="6" t="s">
        <v>128</v>
      </c>
      <c r="C64" t="s">
        <v>313</v>
      </c>
      <c r="D64">
        <v>55</v>
      </c>
      <c r="E64">
        <v>81</v>
      </c>
      <c r="F64">
        <v>82</v>
      </c>
      <c r="G64">
        <v>57</v>
      </c>
      <c r="H64">
        <v>66</v>
      </c>
      <c r="I64">
        <f t="shared" si="0"/>
        <v>341</v>
      </c>
      <c r="J64">
        <v>500</v>
      </c>
      <c r="K64" s="7">
        <f t="shared" si="1"/>
        <v>0.68200000000000005</v>
      </c>
      <c r="L64" s="8">
        <f t="shared" si="2"/>
        <v>0.31799999999999995</v>
      </c>
    </row>
    <row r="65" spans="1:12" x14ac:dyDescent="0.35">
      <c r="A65" s="5" t="s">
        <v>129</v>
      </c>
      <c r="B65" s="6" t="s">
        <v>130</v>
      </c>
      <c r="C65" t="s">
        <v>314</v>
      </c>
      <c r="D65">
        <v>39</v>
      </c>
      <c r="E65">
        <v>82</v>
      </c>
      <c r="F65">
        <v>83</v>
      </c>
      <c r="G65">
        <v>85</v>
      </c>
      <c r="H65">
        <v>76</v>
      </c>
      <c r="I65">
        <f t="shared" si="0"/>
        <v>365</v>
      </c>
      <c r="J65">
        <v>500</v>
      </c>
      <c r="K65" s="7">
        <f t="shared" si="1"/>
        <v>0.73</v>
      </c>
      <c r="L65" s="8">
        <f t="shared" si="2"/>
        <v>0.27</v>
      </c>
    </row>
    <row r="66" spans="1:12" x14ac:dyDescent="0.35">
      <c r="A66" s="5" t="s">
        <v>131</v>
      </c>
      <c r="B66" s="6" t="s">
        <v>132</v>
      </c>
      <c r="C66" t="s">
        <v>0</v>
      </c>
      <c r="D66">
        <v>48</v>
      </c>
      <c r="E66">
        <v>83</v>
      </c>
      <c r="F66">
        <v>84</v>
      </c>
      <c r="G66">
        <v>91</v>
      </c>
      <c r="H66">
        <v>65</v>
      </c>
      <c r="I66">
        <f t="shared" si="0"/>
        <v>371</v>
      </c>
      <c r="J66">
        <v>500</v>
      </c>
      <c r="K66" s="7">
        <f t="shared" si="1"/>
        <v>0.74199999999999999</v>
      </c>
      <c r="L66" s="8">
        <f t="shared" si="2"/>
        <v>0.25800000000000001</v>
      </c>
    </row>
    <row r="67" spans="1:12" x14ac:dyDescent="0.35">
      <c r="A67" s="5" t="s">
        <v>133</v>
      </c>
      <c r="B67" s="6" t="s">
        <v>134</v>
      </c>
      <c r="C67" t="s">
        <v>309</v>
      </c>
      <c r="D67">
        <v>74</v>
      </c>
      <c r="E67">
        <v>84</v>
      </c>
      <c r="F67">
        <v>94</v>
      </c>
      <c r="G67">
        <v>48</v>
      </c>
      <c r="H67">
        <v>76</v>
      </c>
      <c r="I67">
        <f t="shared" ref="I67:I130" si="3">SUM(D67:H67)</f>
        <v>376</v>
      </c>
      <c r="J67">
        <v>500</v>
      </c>
      <c r="K67" s="7">
        <f t="shared" ref="K67:K130" si="4">(I67)/500</f>
        <v>0.752</v>
      </c>
      <c r="L67" s="8">
        <f t="shared" ref="L67:L130" si="5">100%-K67</f>
        <v>0.248</v>
      </c>
    </row>
    <row r="68" spans="1:12" x14ac:dyDescent="0.35">
      <c r="A68" s="5" t="s">
        <v>135</v>
      </c>
      <c r="B68" s="6" t="s">
        <v>136</v>
      </c>
      <c r="C68" t="s">
        <v>310</v>
      </c>
      <c r="D68">
        <v>91</v>
      </c>
      <c r="E68">
        <v>94</v>
      </c>
      <c r="F68">
        <v>84</v>
      </c>
      <c r="G68">
        <v>98</v>
      </c>
      <c r="H68">
        <v>78</v>
      </c>
      <c r="I68">
        <f t="shared" si="3"/>
        <v>445</v>
      </c>
      <c r="J68">
        <v>500</v>
      </c>
      <c r="K68" s="7">
        <f t="shared" si="4"/>
        <v>0.89</v>
      </c>
      <c r="L68" s="8">
        <f t="shared" si="5"/>
        <v>0.10999999999999999</v>
      </c>
    </row>
    <row r="69" spans="1:12" x14ac:dyDescent="0.35">
      <c r="A69" s="5" t="s">
        <v>137</v>
      </c>
      <c r="B69" s="6" t="s">
        <v>138</v>
      </c>
      <c r="C69" t="s">
        <v>1</v>
      </c>
      <c r="D69">
        <v>88</v>
      </c>
      <c r="E69">
        <v>84</v>
      </c>
      <c r="F69">
        <v>85</v>
      </c>
      <c r="G69">
        <v>45</v>
      </c>
      <c r="H69">
        <v>28</v>
      </c>
      <c r="I69">
        <f t="shared" si="3"/>
        <v>330</v>
      </c>
      <c r="J69">
        <v>500</v>
      </c>
      <c r="K69" s="7">
        <f t="shared" si="4"/>
        <v>0.66</v>
      </c>
      <c r="L69" s="8">
        <f t="shared" si="5"/>
        <v>0.33999999999999997</v>
      </c>
    </row>
    <row r="70" spans="1:12" x14ac:dyDescent="0.35">
      <c r="A70" s="5" t="s">
        <v>139</v>
      </c>
      <c r="B70" s="6" t="s">
        <v>140</v>
      </c>
      <c r="C70" t="s">
        <v>311</v>
      </c>
      <c r="D70">
        <v>77</v>
      </c>
      <c r="E70">
        <v>85</v>
      </c>
      <c r="F70">
        <v>86</v>
      </c>
      <c r="G70">
        <v>46</v>
      </c>
      <c r="H70">
        <v>92</v>
      </c>
      <c r="I70">
        <f t="shared" si="3"/>
        <v>386</v>
      </c>
      <c r="J70">
        <v>500</v>
      </c>
      <c r="K70" s="7">
        <f t="shared" si="4"/>
        <v>0.77200000000000002</v>
      </c>
      <c r="L70" s="8">
        <f t="shared" si="5"/>
        <v>0.22799999999999998</v>
      </c>
    </row>
    <row r="71" spans="1:12" x14ac:dyDescent="0.35">
      <c r="A71" s="5" t="s">
        <v>141</v>
      </c>
      <c r="B71" s="6" t="s">
        <v>142</v>
      </c>
      <c r="C71" t="s">
        <v>312</v>
      </c>
      <c r="D71">
        <v>66</v>
      </c>
      <c r="E71">
        <v>86</v>
      </c>
      <c r="F71">
        <v>87</v>
      </c>
      <c r="G71">
        <v>78</v>
      </c>
      <c r="H71">
        <v>91</v>
      </c>
      <c r="I71">
        <f t="shared" si="3"/>
        <v>408</v>
      </c>
      <c r="J71">
        <v>500</v>
      </c>
      <c r="K71" s="7">
        <f t="shared" si="4"/>
        <v>0.81599999999999995</v>
      </c>
      <c r="L71" s="8">
        <f t="shared" si="5"/>
        <v>0.18400000000000005</v>
      </c>
    </row>
    <row r="72" spans="1:12" x14ac:dyDescent="0.35">
      <c r="A72" s="5" t="s">
        <v>143</v>
      </c>
      <c r="B72" s="6" t="s">
        <v>144</v>
      </c>
      <c r="C72" t="s">
        <v>313</v>
      </c>
      <c r="D72">
        <v>58</v>
      </c>
      <c r="E72">
        <v>87</v>
      </c>
      <c r="F72">
        <v>88</v>
      </c>
      <c r="G72">
        <v>69</v>
      </c>
      <c r="H72">
        <v>85</v>
      </c>
      <c r="I72">
        <f t="shared" si="3"/>
        <v>387</v>
      </c>
      <c r="J72">
        <v>500</v>
      </c>
      <c r="K72" s="7">
        <f t="shared" si="4"/>
        <v>0.77400000000000002</v>
      </c>
      <c r="L72" s="8">
        <f t="shared" si="5"/>
        <v>0.22599999999999998</v>
      </c>
    </row>
    <row r="73" spans="1:12" x14ac:dyDescent="0.35">
      <c r="A73" s="5" t="s">
        <v>145</v>
      </c>
      <c r="B73" s="6" t="s">
        <v>146</v>
      </c>
      <c r="C73" t="s">
        <v>314</v>
      </c>
      <c r="D73">
        <v>34</v>
      </c>
      <c r="E73">
        <v>88</v>
      </c>
      <c r="F73">
        <v>89</v>
      </c>
      <c r="G73">
        <v>66</v>
      </c>
      <c r="H73">
        <v>86</v>
      </c>
      <c r="I73">
        <f t="shared" si="3"/>
        <v>363</v>
      </c>
      <c r="J73">
        <v>500</v>
      </c>
      <c r="K73" s="7">
        <f t="shared" si="4"/>
        <v>0.72599999999999998</v>
      </c>
      <c r="L73" s="8">
        <f t="shared" si="5"/>
        <v>0.27400000000000002</v>
      </c>
    </row>
    <row r="74" spans="1:12" x14ac:dyDescent="0.35">
      <c r="A74" s="5" t="s">
        <v>147</v>
      </c>
      <c r="B74" s="6" t="s">
        <v>148</v>
      </c>
      <c r="C74" t="s">
        <v>0</v>
      </c>
      <c r="D74">
        <v>90</v>
      </c>
      <c r="E74">
        <v>89</v>
      </c>
      <c r="F74">
        <v>80</v>
      </c>
      <c r="G74">
        <v>35</v>
      </c>
      <c r="H74">
        <v>87</v>
      </c>
      <c r="I74">
        <f t="shared" si="3"/>
        <v>381</v>
      </c>
      <c r="J74">
        <v>500</v>
      </c>
      <c r="K74" s="7">
        <f t="shared" si="4"/>
        <v>0.76200000000000001</v>
      </c>
      <c r="L74" s="8">
        <f t="shared" si="5"/>
        <v>0.23799999999999999</v>
      </c>
    </row>
    <row r="75" spans="1:12" x14ac:dyDescent="0.35">
      <c r="A75" s="5" t="s">
        <v>149</v>
      </c>
      <c r="B75" s="6" t="s">
        <v>150</v>
      </c>
      <c r="C75" t="s">
        <v>309</v>
      </c>
      <c r="D75">
        <v>82</v>
      </c>
      <c r="E75">
        <v>80</v>
      </c>
      <c r="F75">
        <v>10</v>
      </c>
      <c r="G75">
        <v>66</v>
      </c>
      <c r="H75">
        <v>88</v>
      </c>
      <c r="I75">
        <f t="shared" si="3"/>
        <v>326</v>
      </c>
      <c r="J75">
        <v>500</v>
      </c>
      <c r="K75" s="7">
        <f t="shared" si="4"/>
        <v>0.65200000000000002</v>
      </c>
      <c r="L75" s="8">
        <f t="shared" si="5"/>
        <v>0.34799999999999998</v>
      </c>
    </row>
    <row r="76" spans="1:12" x14ac:dyDescent="0.35">
      <c r="A76" s="5" t="s">
        <v>151</v>
      </c>
      <c r="B76" s="6" t="s">
        <v>152</v>
      </c>
      <c r="C76" t="s">
        <v>310</v>
      </c>
      <c r="D76">
        <v>57</v>
      </c>
      <c r="E76">
        <v>10</v>
      </c>
      <c r="F76">
        <v>20</v>
      </c>
      <c r="G76">
        <v>75</v>
      </c>
      <c r="H76">
        <v>89</v>
      </c>
      <c r="I76">
        <f t="shared" si="3"/>
        <v>251</v>
      </c>
      <c r="J76">
        <v>500</v>
      </c>
      <c r="K76" s="7">
        <f t="shared" si="4"/>
        <v>0.502</v>
      </c>
      <c r="L76" s="8">
        <f t="shared" si="5"/>
        <v>0.498</v>
      </c>
    </row>
    <row r="77" spans="1:12" x14ac:dyDescent="0.35">
      <c r="A77" s="5" t="s">
        <v>153</v>
      </c>
      <c r="B77" s="6" t="s">
        <v>154</v>
      </c>
      <c r="C77" t="s">
        <v>1</v>
      </c>
      <c r="D77">
        <v>54</v>
      </c>
      <c r="E77">
        <v>20</v>
      </c>
      <c r="F77">
        <v>30</v>
      </c>
      <c r="G77">
        <v>34</v>
      </c>
      <c r="H77">
        <v>80</v>
      </c>
      <c r="I77">
        <f t="shared" si="3"/>
        <v>218</v>
      </c>
      <c r="J77">
        <v>500</v>
      </c>
      <c r="K77" s="7">
        <f t="shared" si="4"/>
        <v>0.436</v>
      </c>
      <c r="L77" s="8">
        <f t="shared" si="5"/>
        <v>0.56400000000000006</v>
      </c>
    </row>
    <row r="78" spans="1:12" x14ac:dyDescent="0.35">
      <c r="A78" s="5" t="s">
        <v>155</v>
      </c>
      <c r="B78" s="6" t="s">
        <v>156</v>
      </c>
      <c r="C78" t="s">
        <v>311</v>
      </c>
      <c r="D78">
        <v>86</v>
      </c>
      <c r="E78">
        <v>30</v>
      </c>
      <c r="F78">
        <v>40</v>
      </c>
      <c r="G78">
        <v>35</v>
      </c>
      <c r="H78">
        <v>10</v>
      </c>
      <c r="I78">
        <f t="shared" si="3"/>
        <v>201</v>
      </c>
      <c r="J78">
        <v>500</v>
      </c>
      <c r="K78" s="7">
        <f t="shared" si="4"/>
        <v>0.40200000000000002</v>
      </c>
      <c r="L78" s="8">
        <f t="shared" si="5"/>
        <v>0.59799999999999998</v>
      </c>
    </row>
    <row r="79" spans="1:12" x14ac:dyDescent="0.35">
      <c r="A79" s="5" t="s">
        <v>157</v>
      </c>
      <c r="B79" s="6" t="s">
        <v>158</v>
      </c>
      <c r="C79" t="s">
        <v>312</v>
      </c>
      <c r="D79">
        <v>87</v>
      </c>
      <c r="E79">
        <v>40</v>
      </c>
      <c r="F79">
        <v>50</v>
      </c>
      <c r="G79">
        <v>36</v>
      </c>
      <c r="H79">
        <v>20</v>
      </c>
      <c r="I79">
        <f t="shared" si="3"/>
        <v>233</v>
      </c>
      <c r="J79">
        <v>500</v>
      </c>
      <c r="K79" s="7">
        <f t="shared" si="4"/>
        <v>0.46600000000000003</v>
      </c>
      <c r="L79" s="8">
        <f t="shared" si="5"/>
        <v>0.53400000000000003</v>
      </c>
    </row>
    <row r="80" spans="1:12" x14ac:dyDescent="0.35">
      <c r="A80" s="5" t="s">
        <v>159</v>
      </c>
      <c r="B80" s="6" t="s">
        <v>160</v>
      </c>
      <c r="C80" t="s">
        <v>313</v>
      </c>
      <c r="D80">
        <v>72</v>
      </c>
      <c r="E80">
        <v>50</v>
      </c>
      <c r="F80">
        <v>60</v>
      </c>
      <c r="G80">
        <v>37</v>
      </c>
      <c r="H80">
        <v>30</v>
      </c>
      <c r="I80">
        <f t="shared" si="3"/>
        <v>249</v>
      </c>
      <c r="J80">
        <v>500</v>
      </c>
      <c r="K80" s="7">
        <f t="shared" si="4"/>
        <v>0.498</v>
      </c>
      <c r="L80" s="8">
        <f t="shared" si="5"/>
        <v>0.502</v>
      </c>
    </row>
    <row r="81" spans="1:12" x14ac:dyDescent="0.35">
      <c r="A81" s="5" t="s">
        <v>161</v>
      </c>
      <c r="B81" s="6" t="s">
        <v>162</v>
      </c>
      <c r="C81" t="s">
        <v>314</v>
      </c>
      <c r="D81">
        <v>71</v>
      </c>
      <c r="E81">
        <v>60</v>
      </c>
      <c r="F81">
        <v>70</v>
      </c>
      <c r="G81">
        <v>38</v>
      </c>
      <c r="H81">
        <v>85</v>
      </c>
      <c r="I81">
        <f t="shared" si="3"/>
        <v>324</v>
      </c>
      <c r="J81">
        <v>500</v>
      </c>
      <c r="K81" s="7">
        <f t="shared" si="4"/>
        <v>0.64800000000000002</v>
      </c>
      <c r="L81" s="8">
        <f t="shared" si="5"/>
        <v>0.35199999999999998</v>
      </c>
    </row>
    <row r="82" spans="1:12" x14ac:dyDescent="0.35">
      <c r="A82" s="5" t="s">
        <v>163</v>
      </c>
      <c r="B82" s="6" t="s">
        <v>164</v>
      </c>
      <c r="C82" t="s">
        <v>0</v>
      </c>
      <c r="D82">
        <v>80</v>
      </c>
      <c r="E82">
        <v>70</v>
      </c>
      <c r="F82">
        <v>80</v>
      </c>
      <c r="G82">
        <v>39</v>
      </c>
      <c r="H82">
        <v>91</v>
      </c>
      <c r="I82">
        <f t="shared" si="3"/>
        <v>360</v>
      </c>
      <c r="J82">
        <v>500</v>
      </c>
      <c r="K82" s="7">
        <f t="shared" si="4"/>
        <v>0.72</v>
      </c>
      <c r="L82" s="8">
        <f t="shared" si="5"/>
        <v>0.28000000000000003</v>
      </c>
    </row>
    <row r="83" spans="1:12" x14ac:dyDescent="0.35">
      <c r="A83" s="5" t="s">
        <v>165</v>
      </c>
      <c r="B83" s="6" t="s">
        <v>166</v>
      </c>
      <c r="C83" t="s">
        <v>309</v>
      </c>
      <c r="D83">
        <v>72</v>
      </c>
      <c r="E83">
        <v>80</v>
      </c>
      <c r="F83">
        <v>90</v>
      </c>
      <c r="G83">
        <v>45</v>
      </c>
      <c r="H83">
        <v>48</v>
      </c>
      <c r="I83">
        <f t="shared" si="3"/>
        <v>335</v>
      </c>
      <c r="J83">
        <v>500</v>
      </c>
      <c r="K83" s="7">
        <f t="shared" si="4"/>
        <v>0.67</v>
      </c>
      <c r="L83" s="8">
        <f t="shared" si="5"/>
        <v>0.32999999999999996</v>
      </c>
    </row>
    <row r="84" spans="1:12" x14ac:dyDescent="0.35">
      <c r="A84" s="5" t="s">
        <v>167</v>
      </c>
      <c r="B84" s="6" t="s">
        <v>168</v>
      </c>
      <c r="C84" t="s">
        <v>310</v>
      </c>
      <c r="D84">
        <v>45</v>
      </c>
      <c r="E84">
        <v>90</v>
      </c>
      <c r="F84">
        <v>32</v>
      </c>
      <c r="G84">
        <v>66</v>
      </c>
      <c r="H84">
        <v>98</v>
      </c>
      <c r="I84">
        <f t="shared" si="3"/>
        <v>331</v>
      </c>
      <c r="J84">
        <v>500</v>
      </c>
      <c r="K84" s="7">
        <f t="shared" si="4"/>
        <v>0.66200000000000003</v>
      </c>
      <c r="L84" s="8">
        <f t="shared" si="5"/>
        <v>0.33799999999999997</v>
      </c>
    </row>
    <row r="85" spans="1:12" x14ac:dyDescent="0.35">
      <c r="A85" s="5" t="s">
        <v>169</v>
      </c>
      <c r="B85" s="6" t="s">
        <v>170</v>
      </c>
      <c r="C85" t="s">
        <v>1</v>
      </c>
      <c r="D85">
        <v>56</v>
      </c>
      <c r="E85">
        <v>32</v>
      </c>
      <c r="F85">
        <v>33</v>
      </c>
      <c r="G85">
        <v>58</v>
      </c>
      <c r="H85">
        <v>45</v>
      </c>
      <c r="I85">
        <f t="shared" si="3"/>
        <v>224</v>
      </c>
      <c r="J85">
        <v>500</v>
      </c>
      <c r="K85" s="7">
        <f t="shared" si="4"/>
        <v>0.44800000000000001</v>
      </c>
      <c r="L85" s="8">
        <f t="shared" si="5"/>
        <v>0.55200000000000005</v>
      </c>
    </row>
    <row r="86" spans="1:12" x14ac:dyDescent="0.35">
      <c r="A86" s="5" t="s">
        <v>171</v>
      </c>
      <c r="B86" s="6" t="s">
        <v>172</v>
      </c>
      <c r="C86" t="s">
        <v>311</v>
      </c>
      <c r="D86">
        <v>77</v>
      </c>
      <c r="E86">
        <v>33</v>
      </c>
      <c r="F86">
        <v>34</v>
      </c>
      <c r="G86">
        <v>34</v>
      </c>
      <c r="H86">
        <v>46</v>
      </c>
      <c r="I86">
        <f t="shared" si="3"/>
        <v>224</v>
      </c>
      <c r="J86">
        <v>500</v>
      </c>
      <c r="K86" s="7">
        <f t="shared" si="4"/>
        <v>0.44800000000000001</v>
      </c>
      <c r="L86" s="8">
        <f t="shared" si="5"/>
        <v>0.55200000000000005</v>
      </c>
    </row>
    <row r="87" spans="1:12" x14ac:dyDescent="0.35">
      <c r="A87" s="5" t="s">
        <v>173</v>
      </c>
      <c r="B87" s="6" t="s">
        <v>174</v>
      </c>
      <c r="C87" t="s">
        <v>312</v>
      </c>
      <c r="D87">
        <v>89</v>
      </c>
      <c r="E87">
        <v>34</v>
      </c>
      <c r="F87">
        <v>35</v>
      </c>
      <c r="G87">
        <v>90</v>
      </c>
      <c r="H87">
        <v>78</v>
      </c>
      <c r="I87">
        <f t="shared" si="3"/>
        <v>326</v>
      </c>
      <c r="J87">
        <v>500</v>
      </c>
      <c r="K87" s="7">
        <f t="shared" si="4"/>
        <v>0.65200000000000002</v>
      </c>
      <c r="L87" s="8">
        <f t="shared" si="5"/>
        <v>0.34799999999999998</v>
      </c>
    </row>
    <row r="88" spans="1:12" x14ac:dyDescent="0.35">
      <c r="A88" s="5" t="s">
        <v>175</v>
      </c>
      <c r="B88" s="6" t="s">
        <v>176</v>
      </c>
      <c r="C88" t="s">
        <v>313</v>
      </c>
      <c r="D88">
        <v>88</v>
      </c>
      <c r="E88">
        <v>35</v>
      </c>
      <c r="F88">
        <v>36</v>
      </c>
      <c r="G88">
        <v>82</v>
      </c>
      <c r="H88">
        <v>69</v>
      </c>
      <c r="I88">
        <f t="shared" si="3"/>
        <v>310</v>
      </c>
      <c r="J88">
        <v>500</v>
      </c>
      <c r="K88" s="7">
        <f t="shared" si="4"/>
        <v>0.62</v>
      </c>
      <c r="L88" s="8">
        <f t="shared" si="5"/>
        <v>0.38</v>
      </c>
    </row>
    <row r="89" spans="1:12" x14ac:dyDescent="0.35">
      <c r="A89" s="5" t="s">
        <v>177</v>
      </c>
      <c r="B89" s="6" t="s">
        <v>178</v>
      </c>
      <c r="C89" t="s">
        <v>314</v>
      </c>
      <c r="D89">
        <v>97</v>
      </c>
      <c r="E89">
        <v>36</v>
      </c>
      <c r="F89">
        <v>37</v>
      </c>
      <c r="G89">
        <v>57</v>
      </c>
      <c r="H89">
        <v>66</v>
      </c>
      <c r="I89">
        <f t="shared" si="3"/>
        <v>293</v>
      </c>
      <c r="J89">
        <v>500</v>
      </c>
      <c r="K89" s="7">
        <f t="shared" si="4"/>
        <v>0.58599999999999997</v>
      </c>
      <c r="L89" s="8">
        <f t="shared" si="5"/>
        <v>0.41400000000000003</v>
      </c>
    </row>
    <row r="90" spans="1:12" x14ac:dyDescent="0.35">
      <c r="A90" s="5" t="s">
        <v>179</v>
      </c>
      <c r="B90" s="6" t="s">
        <v>180</v>
      </c>
      <c r="C90" t="s">
        <v>0</v>
      </c>
      <c r="D90">
        <v>91</v>
      </c>
      <c r="E90">
        <v>37</v>
      </c>
      <c r="F90">
        <v>38</v>
      </c>
      <c r="G90">
        <v>54</v>
      </c>
      <c r="H90">
        <v>35</v>
      </c>
      <c r="I90">
        <f t="shared" si="3"/>
        <v>255</v>
      </c>
      <c r="J90">
        <v>500</v>
      </c>
      <c r="K90" s="7">
        <f t="shared" si="4"/>
        <v>0.51</v>
      </c>
      <c r="L90" s="8">
        <f t="shared" si="5"/>
        <v>0.49</v>
      </c>
    </row>
    <row r="91" spans="1:12" x14ac:dyDescent="0.35">
      <c r="A91" s="5" t="s">
        <v>181</v>
      </c>
      <c r="B91" s="6" t="s">
        <v>182</v>
      </c>
      <c r="C91" t="s">
        <v>309</v>
      </c>
      <c r="D91">
        <v>92</v>
      </c>
      <c r="E91">
        <v>38</v>
      </c>
      <c r="F91">
        <v>39</v>
      </c>
      <c r="G91">
        <v>86</v>
      </c>
      <c r="H91">
        <v>66</v>
      </c>
      <c r="I91">
        <f t="shared" si="3"/>
        <v>321</v>
      </c>
      <c r="J91">
        <v>500</v>
      </c>
      <c r="K91" s="7">
        <f t="shared" si="4"/>
        <v>0.64200000000000002</v>
      </c>
      <c r="L91" s="8">
        <f t="shared" si="5"/>
        <v>0.35799999999999998</v>
      </c>
    </row>
    <row r="92" spans="1:12" x14ac:dyDescent="0.35">
      <c r="A92" s="5" t="s">
        <v>183</v>
      </c>
      <c r="B92" s="6" t="s">
        <v>184</v>
      </c>
      <c r="C92" t="s">
        <v>310</v>
      </c>
      <c r="D92">
        <v>93</v>
      </c>
      <c r="E92">
        <v>39</v>
      </c>
      <c r="F92">
        <v>30</v>
      </c>
      <c r="G92">
        <v>87</v>
      </c>
      <c r="H92">
        <v>75</v>
      </c>
      <c r="I92">
        <f t="shared" si="3"/>
        <v>324</v>
      </c>
      <c r="J92">
        <v>500</v>
      </c>
      <c r="K92" s="7">
        <f t="shared" si="4"/>
        <v>0.64800000000000002</v>
      </c>
      <c r="L92" s="8">
        <f t="shared" si="5"/>
        <v>0.35199999999999998</v>
      </c>
    </row>
    <row r="93" spans="1:12" x14ac:dyDescent="0.35">
      <c r="A93" s="5" t="s">
        <v>185</v>
      </c>
      <c r="B93" s="6" t="s">
        <v>186</v>
      </c>
      <c r="C93" t="s">
        <v>1</v>
      </c>
      <c r="D93">
        <v>94</v>
      </c>
      <c r="E93">
        <v>30</v>
      </c>
      <c r="F93">
        <v>40</v>
      </c>
      <c r="G93">
        <v>72</v>
      </c>
      <c r="H93">
        <v>34</v>
      </c>
      <c r="I93">
        <f t="shared" si="3"/>
        <v>270</v>
      </c>
      <c r="J93">
        <v>500</v>
      </c>
      <c r="K93" s="7">
        <f t="shared" si="4"/>
        <v>0.54</v>
      </c>
      <c r="L93" s="8">
        <f t="shared" si="5"/>
        <v>0.45999999999999996</v>
      </c>
    </row>
    <row r="94" spans="1:12" x14ac:dyDescent="0.35">
      <c r="A94" s="5" t="s">
        <v>187</v>
      </c>
      <c r="B94" s="6" t="s">
        <v>188</v>
      </c>
      <c r="C94" t="s">
        <v>311</v>
      </c>
      <c r="D94">
        <v>95</v>
      </c>
      <c r="E94">
        <v>40</v>
      </c>
      <c r="F94">
        <v>41</v>
      </c>
      <c r="G94">
        <v>71</v>
      </c>
      <c r="H94">
        <v>35</v>
      </c>
      <c r="I94">
        <f t="shared" si="3"/>
        <v>282</v>
      </c>
      <c r="J94">
        <v>500</v>
      </c>
      <c r="K94" s="7">
        <f t="shared" si="4"/>
        <v>0.56399999999999995</v>
      </c>
      <c r="L94" s="8">
        <f t="shared" si="5"/>
        <v>0.43600000000000005</v>
      </c>
    </row>
    <row r="95" spans="1:12" x14ac:dyDescent="0.35">
      <c r="A95" s="5" t="s">
        <v>189</v>
      </c>
      <c r="B95" s="6" t="s">
        <v>190</v>
      </c>
      <c r="C95" t="s">
        <v>312</v>
      </c>
      <c r="D95">
        <v>96</v>
      </c>
      <c r="E95">
        <v>41</v>
      </c>
      <c r="F95">
        <v>44</v>
      </c>
      <c r="G95">
        <v>80</v>
      </c>
      <c r="H95">
        <v>36</v>
      </c>
      <c r="I95">
        <f t="shared" si="3"/>
        <v>297</v>
      </c>
      <c r="J95">
        <v>500</v>
      </c>
      <c r="K95" s="7">
        <f t="shared" si="4"/>
        <v>0.59399999999999997</v>
      </c>
      <c r="L95" s="8">
        <f t="shared" si="5"/>
        <v>0.40600000000000003</v>
      </c>
    </row>
    <row r="96" spans="1:12" x14ac:dyDescent="0.35">
      <c r="A96" s="5" t="s">
        <v>191</v>
      </c>
      <c r="B96" s="6" t="s">
        <v>192</v>
      </c>
      <c r="C96" t="s">
        <v>313</v>
      </c>
      <c r="D96">
        <v>97</v>
      </c>
      <c r="E96">
        <v>44</v>
      </c>
      <c r="F96">
        <v>45</v>
      </c>
      <c r="G96">
        <v>72</v>
      </c>
      <c r="H96">
        <v>37</v>
      </c>
      <c r="I96">
        <f t="shared" si="3"/>
        <v>295</v>
      </c>
      <c r="J96">
        <v>500</v>
      </c>
      <c r="K96" s="7">
        <f t="shared" si="4"/>
        <v>0.59</v>
      </c>
      <c r="L96" s="8">
        <f t="shared" si="5"/>
        <v>0.41000000000000003</v>
      </c>
    </row>
    <row r="97" spans="1:12" x14ac:dyDescent="0.35">
      <c r="A97" s="5" t="s">
        <v>193</v>
      </c>
      <c r="B97" s="6" t="s">
        <v>194</v>
      </c>
      <c r="C97" t="s">
        <v>314</v>
      </c>
      <c r="D97">
        <v>98</v>
      </c>
      <c r="E97">
        <v>45</v>
      </c>
      <c r="F97">
        <v>33</v>
      </c>
      <c r="G97">
        <v>45</v>
      </c>
      <c r="H97">
        <v>38</v>
      </c>
      <c r="I97">
        <f t="shared" si="3"/>
        <v>259</v>
      </c>
      <c r="J97">
        <v>500</v>
      </c>
      <c r="K97" s="7">
        <f t="shared" si="4"/>
        <v>0.51800000000000002</v>
      </c>
      <c r="L97" s="8">
        <f t="shared" si="5"/>
        <v>0.48199999999999998</v>
      </c>
    </row>
    <row r="98" spans="1:12" x14ac:dyDescent="0.35">
      <c r="A98" s="5" t="s">
        <v>195</v>
      </c>
      <c r="B98" s="6" t="s">
        <v>112</v>
      </c>
      <c r="C98" t="s">
        <v>0</v>
      </c>
      <c r="D98">
        <v>99</v>
      </c>
      <c r="E98">
        <v>33</v>
      </c>
      <c r="F98">
        <v>66</v>
      </c>
      <c r="G98">
        <v>56</v>
      </c>
      <c r="H98">
        <v>39</v>
      </c>
      <c r="I98">
        <f t="shared" si="3"/>
        <v>293</v>
      </c>
      <c r="J98">
        <v>500</v>
      </c>
      <c r="K98" s="7">
        <f t="shared" si="4"/>
        <v>0.58599999999999997</v>
      </c>
      <c r="L98" s="8">
        <f t="shared" si="5"/>
        <v>0.41400000000000003</v>
      </c>
    </row>
    <row r="99" spans="1:12" x14ac:dyDescent="0.35">
      <c r="A99" s="5" t="s">
        <v>196</v>
      </c>
      <c r="B99" s="6" t="s">
        <v>197</v>
      </c>
      <c r="C99" t="s">
        <v>309</v>
      </c>
      <c r="D99">
        <v>90</v>
      </c>
      <c r="E99">
        <v>66</v>
      </c>
      <c r="F99">
        <v>77</v>
      </c>
      <c r="G99">
        <v>77</v>
      </c>
      <c r="H99">
        <v>45</v>
      </c>
      <c r="I99">
        <f t="shared" si="3"/>
        <v>355</v>
      </c>
      <c r="J99">
        <v>500</v>
      </c>
      <c r="K99" s="7">
        <f t="shared" si="4"/>
        <v>0.71</v>
      </c>
      <c r="L99" s="8">
        <f t="shared" si="5"/>
        <v>0.29000000000000004</v>
      </c>
    </row>
    <row r="100" spans="1:12" x14ac:dyDescent="0.35">
      <c r="A100" s="5" t="s">
        <v>198</v>
      </c>
      <c r="B100" s="6" t="s">
        <v>199</v>
      </c>
      <c r="C100" t="s">
        <v>310</v>
      </c>
      <c r="D100">
        <v>81</v>
      </c>
      <c r="E100">
        <v>77</v>
      </c>
      <c r="F100">
        <v>88</v>
      </c>
      <c r="G100">
        <v>89</v>
      </c>
      <c r="H100">
        <v>66</v>
      </c>
      <c r="I100">
        <f t="shared" si="3"/>
        <v>401</v>
      </c>
      <c r="J100">
        <v>500</v>
      </c>
      <c r="K100" s="7">
        <f t="shared" si="4"/>
        <v>0.80200000000000005</v>
      </c>
      <c r="L100" s="8">
        <f t="shared" si="5"/>
        <v>0.19799999999999995</v>
      </c>
    </row>
    <row r="101" spans="1:12" x14ac:dyDescent="0.35">
      <c r="A101" s="5" t="s">
        <v>200</v>
      </c>
      <c r="B101" s="6" t="s">
        <v>201</v>
      </c>
      <c r="C101" t="s">
        <v>1</v>
      </c>
      <c r="D101">
        <v>82</v>
      </c>
      <c r="E101">
        <v>88</v>
      </c>
      <c r="F101">
        <v>99</v>
      </c>
      <c r="G101">
        <v>45</v>
      </c>
      <c r="H101">
        <v>95</v>
      </c>
      <c r="I101">
        <f t="shared" si="3"/>
        <v>409</v>
      </c>
      <c r="J101">
        <v>500</v>
      </c>
      <c r="K101" s="7">
        <f t="shared" si="4"/>
        <v>0.81799999999999995</v>
      </c>
      <c r="L101" s="8">
        <f t="shared" si="5"/>
        <v>0.18200000000000005</v>
      </c>
    </row>
    <row r="102" spans="1:12" x14ac:dyDescent="0.35">
      <c r="A102" s="5" t="s">
        <v>202</v>
      </c>
      <c r="B102" s="6" t="s">
        <v>203</v>
      </c>
      <c r="C102" t="s">
        <v>311</v>
      </c>
      <c r="D102">
        <v>83</v>
      </c>
      <c r="E102">
        <v>99</v>
      </c>
      <c r="F102">
        <v>30</v>
      </c>
      <c r="G102">
        <v>33</v>
      </c>
      <c r="H102">
        <v>96</v>
      </c>
      <c r="I102">
        <f t="shared" si="3"/>
        <v>341</v>
      </c>
      <c r="J102">
        <v>500</v>
      </c>
      <c r="K102" s="7">
        <f t="shared" si="4"/>
        <v>0.68200000000000005</v>
      </c>
      <c r="L102" s="8">
        <f t="shared" si="5"/>
        <v>0.31799999999999995</v>
      </c>
    </row>
    <row r="103" spans="1:12" x14ac:dyDescent="0.35">
      <c r="A103" s="5" t="s">
        <v>204</v>
      </c>
      <c r="B103" s="6" t="s">
        <v>205</v>
      </c>
      <c r="C103" t="s">
        <v>312</v>
      </c>
      <c r="D103">
        <v>84</v>
      </c>
      <c r="E103">
        <v>30</v>
      </c>
      <c r="F103">
        <v>49</v>
      </c>
      <c r="G103">
        <v>66</v>
      </c>
      <c r="H103">
        <v>97</v>
      </c>
      <c r="I103">
        <f t="shared" si="3"/>
        <v>326</v>
      </c>
      <c r="J103">
        <v>500</v>
      </c>
      <c r="K103" s="7">
        <f t="shared" si="4"/>
        <v>0.65200000000000002</v>
      </c>
      <c r="L103" s="8">
        <f t="shared" si="5"/>
        <v>0.34799999999999998</v>
      </c>
    </row>
    <row r="104" spans="1:12" x14ac:dyDescent="0.35">
      <c r="A104" s="5" t="s">
        <v>206</v>
      </c>
      <c r="B104" s="6" t="s">
        <v>207</v>
      </c>
      <c r="C104" t="s">
        <v>313</v>
      </c>
      <c r="D104">
        <v>85</v>
      </c>
      <c r="E104">
        <v>49</v>
      </c>
      <c r="F104">
        <v>58</v>
      </c>
      <c r="G104">
        <v>77</v>
      </c>
      <c r="H104">
        <v>98</v>
      </c>
      <c r="I104">
        <f t="shared" si="3"/>
        <v>367</v>
      </c>
      <c r="J104">
        <v>500</v>
      </c>
      <c r="K104" s="7">
        <f t="shared" si="4"/>
        <v>0.73399999999999999</v>
      </c>
      <c r="L104" s="8">
        <f t="shared" si="5"/>
        <v>0.26600000000000001</v>
      </c>
    </row>
    <row r="105" spans="1:12" x14ac:dyDescent="0.35">
      <c r="A105" s="5" t="s">
        <v>208</v>
      </c>
      <c r="B105" s="6" t="s">
        <v>209</v>
      </c>
      <c r="C105" t="s">
        <v>314</v>
      </c>
      <c r="D105">
        <v>86</v>
      </c>
      <c r="E105">
        <v>58</v>
      </c>
      <c r="F105">
        <v>69</v>
      </c>
      <c r="G105">
        <v>88</v>
      </c>
      <c r="H105">
        <v>99</v>
      </c>
      <c r="I105">
        <f t="shared" si="3"/>
        <v>400</v>
      </c>
      <c r="J105">
        <v>500</v>
      </c>
      <c r="K105" s="7">
        <f t="shared" si="4"/>
        <v>0.8</v>
      </c>
      <c r="L105" s="8">
        <f t="shared" si="5"/>
        <v>0.19999999999999996</v>
      </c>
    </row>
    <row r="106" spans="1:12" x14ac:dyDescent="0.35">
      <c r="A106" s="5" t="s">
        <v>210</v>
      </c>
      <c r="B106" s="6" t="s">
        <v>211</v>
      </c>
      <c r="C106" t="s">
        <v>0</v>
      </c>
      <c r="D106">
        <v>87</v>
      </c>
      <c r="E106">
        <v>69</v>
      </c>
      <c r="F106">
        <v>78</v>
      </c>
      <c r="G106">
        <v>99</v>
      </c>
      <c r="H106">
        <v>90</v>
      </c>
      <c r="I106">
        <f t="shared" si="3"/>
        <v>423</v>
      </c>
      <c r="J106">
        <v>500</v>
      </c>
      <c r="K106" s="7">
        <f t="shared" si="4"/>
        <v>0.84599999999999997</v>
      </c>
      <c r="L106" s="8">
        <f t="shared" si="5"/>
        <v>0.15400000000000003</v>
      </c>
    </row>
    <row r="107" spans="1:12" x14ac:dyDescent="0.35">
      <c r="A107" s="5" t="s">
        <v>212</v>
      </c>
      <c r="B107" s="6" t="s">
        <v>213</v>
      </c>
      <c r="C107" t="s">
        <v>309</v>
      </c>
      <c r="D107">
        <v>89</v>
      </c>
      <c r="E107">
        <v>78</v>
      </c>
      <c r="F107">
        <v>90</v>
      </c>
      <c r="G107">
        <v>30</v>
      </c>
      <c r="H107">
        <v>81</v>
      </c>
      <c r="I107">
        <f t="shared" si="3"/>
        <v>368</v>
      </c>
      <c r="J107">
        <v>500</v>
      </c>
      <c r="K107" s="7">
        <f t="shared" si="4"/>
        <v>0.73599999999999999</v>
      </c>
      <c r="L107" s="8">
        <f t="shared" si="5"/>
        <v>0.26400000000000001</v>
      </c>
    </row>
    <row r="108" spans="1:12" x14ac:dyDescent="0.35">
      <c r="A108" s="5" t="s">
        <v>214</v>
      </c>
      <c r="B108" s="6" t="s">
        <v>215</v>
      </c>
      <c r="C108" t="s">
        <v>310</v>
      </c>
      <c r="D108">
        <v>80</v>
      </c>
      <c r="E108">
        <v>90</v>
      </c>
      <c r="F108">
        <v>96</v>
      </c>
      <c r="G108">
        <v>49</v>
      </c>
      <c r="H108">
        <v>82</v>
      </c>
      <c r="I108">
        <f t="shared" si="3"/>
        <v>397</v>
      </c>
      <c r="J108">
        <v>500</v>
      </c>
      <c r="K108" s="7">
        <f t="shared" si="4"/>
        <v>0.79400000000000004</v>
      </c>
      <c r="L108" s="8">
        <f t="shared" si="5"/>
        <v>0.20599999999999996</v>
      </c>
    </row>
    <row r="109" spans="1:12" x14ac:dyDescent="0.35">
      <c r="A109" s="5" t="s">
        <v>216</v>
      </c>
      <c r="B109" s="6" t="s">
        <v>217</v>
      </c>
      <c r="C109" t="s">
        <v>1</v>
      </c>
      <c r="D109">
        <v>71</v>
      </c>
      <c r="E109">
        <v>96</v>
      </c>
      <c r="F109">
        <v>85</v>
      </c>
      <c r="G109">
        <v>58</v>
      </c>
      <c r="H109">
        <v>83</v>
      </c>
      <c r="I109">
        <f t="shared" si="3"/>
        <v>393</v>
      </c>
      <c r="J109">
        <v>500</v>
      </c>
      <c r="K109" s="7">
        <f t="shared" si="4"/>
        <v>0.78600000000000003</v>
      </c>
      <c r="L109" s="8">
        <f t="shared" si="5"/>
        <v>0.21399999999999997</v>
      </c>
    </row>
    <row r="110" spans="1:12" x14ac:dyDescent="0.35">
      <c r="A110" s="5" t="s">
        <v>218</v>
      </c>
      <c r="B110" s="6" t="s">
        <v>219</v>
      </c>
      <c r="C110" t="s">
        <v>311</v>
      </c>
      <c r="D110">
        <v>82</v>
      </c>
      <c r="E110">
        <v>85</v>
      </c>
      <c r="F110">
        <v>83</v>
      </c>
      <c r="G110">
        <v>69</v>
      </c>
      <c r="H110">
        <v>84</v>
      </c>
      <c r="I110">
        <f t="shared" si="3"/>
        <v>403</v>
      </c>
      <c r="J110">
        <v>500</v>
      </c>
      <c r="K110" s="7">
        <f t="shared" si="4"/>
        <v>0.80600000000000005</v>
      </c>
      <c r="L110" s="8">
        <f t="shared" si="5"/>
        <v>0.19399999999999995</v>
      </c>
    </row>
    <row r="111" spans="1:12" x14ac:dyDescent="0.35">
      <c r="A111" s="5" t="s">
        <v>220</v>
      </c>
      <c r="B111" s="6" t="s">
        <v>221</v>
      </c>
      <c r="C111" t="s">
        <v>312</v>
      </c>
      <c r="D111">
        <v>71</v>
      </c>
      <c r="E111">
        <v>83</v>
      </c>
      <c r="F111">
        <v>90</v>
      </c>
      <c r="G111">
        <v>78</v>
      </c>
      <c r="H111">
        <v>85</v>
      </c>
      <c r="I111">
        <f t="shared" si="3"/>
        <v>407</v>
      </c>
      <c r="J111">
        <v>500</v>
      </c>
      <c r="K111" s="7">
        <f t="shared" si="4"/>
        <v>0.81399999999999995</v>
      </c>
      <c r="L111" s="8">
        <f t="shared" si="5"/>
        <v>0.18600000000000005</v>
      </c>
    </row>
    <row r="112" spans="1:12" x14ac:dyDescent="0.35">
      <c r="A112" s="5" t="s">
        <v>222</v>
      </c>
      <c r="B112" s="6" t="s">
        <v>223</v>
      </c>
      <c r="C112" t="s">
        <v>313</v>
      </c>
      <c r="D112">
        <v>74</v>
      </c>
      <c r="E112">
        <v>90</v>
      </c>
      <c r="F112">
        <v>74</v>
      </c>
      <c r="G112">
        <v>90</v>
      </c>
      <c r="H112">
        <v>86</v>
      </c>
      <c r="I112">
        <f t="shared" si="3"/>
        <v>414</v>
      </c>
      <c r="J112">
        <v>500</v>
      </c>
      <c r="K112" s="7">
        <f t="shared" si="4"/>
        <v>0.82799999999999996</v>
      </c>
      <c r="L112" s="8">
        <f t="shared" si="5"/>
        <v>0.17200000000000004</v>
      </c>
    </row>
    <row r="113" spans="1:12" x14ac:dyDescent="0.35">
      <c r="A113" s="5" t="s">
        <v>224</v>
      </c>
      <c r="B113" s="6" t="s">
        <v>225</v>
      </c>
      <c r="C113" t="s">
        <v>314</v>
      </c>
      <c r="D113">
        <v>75</v>
      </c>
      <c r="E113">
        <v>74</v>
      </c>
      <c r="F113">
        <v>85</v>
      </c>
      <c r="G113">
        <v>96</v>
      </c>
      <c r="H113">
        <v>87</v>
      </c>
      <c r="I113">
        <f t="shared" si="3"/>
        <v>417</v>
      </c>
      <c r="J113">
        <v>500</v>
      </c>
      <c r="K113" s="7">
        <f t="shared" si="4"/>
        <v>0.83399999999999996</v>
      </c>
      <c r="L113" s="8">
        <f t="shared" si="5"/>
        <v>0.16600000000000004</v>
      </c>
    </row>
    <row r="114" spans="1:12" x14ac:dyDescent="0.35">
      <c r="A114" s="5" t="s">
        <v>226</v>
      </c>
      <c r="B114" s="6" t="s">
        <v>227</v>
      </c>
      <c r="C114" t="s">
        <v>0</v>
      </c>
      <c r="D114">
        <v>76</v>
      </c>
      <c r="E114">
        <v>85</v>
      </c>
      <c r="F114">
        <v>97</v>
      </c>
      <c r="G114">
        <v>85</v>
      </c>
      <c r="H114">
        <v>89</v>
      </c>
      <c r="I114">
        <f t="shared" si="3"/>
        <v>432</v>
      </c>
      <c r="J114">
        <v>500</v>
      </c>
      <c r="K114" s="7">
        <f t="shared" si="4"/>
        <v>0.86399999999999999</v>
      </c>
      <c r="L114" s="8">
        <f t="shared" si="5"/>
        <v>0.13600000000000001</v>
      </c>
    </row>
    <row r="115" spans="1:12" x14ac:dyDescent="0.35">
      <c r="A115" s="5" t="s">
        <v>228</v>
      </c>
      <c r="B115" s="6" t="s">
        <v>229</v>
      </c>
      <c r="C115" t="s">
        <v>309</v>
      </c>
      <c r="D115">
        <v>77</v>
      </c>
      <c r="E115">
        <v>97</v>
      </c>
      <c r="F115">
        <v>85</v>
      </c>
      <c r="G115">
        <v>83</v>
      </c>
      <c r="H115">
        <v>80</v>
      </c>
      <c r="I115">
        <f t="shared" si="3"/>
        <v>422</v>
      </c>
      <c r="J115">
        <v>500</v>
      </c>
      <c r="K115" s="7">
        <f t="shared" si="4"/>
        <v>0.84399999999999997</v>
      </c>
      <c r="L115" s="8">
        <f t="shared" si="5"/>
        <v>0.15600000000000003</v>
      </c>
    </row>
    <row r="116" spans="1:12" x14ac:dyDescent="0.35">
      <c r="A116" s="5" t="s">
        <v>230</v>
      </c>
      <c r="B116" s="6" t="s">
        <v>231</v>
      </c>
      <c r="C116" t="s">
        <v>310</v>
      </c>
      <c r="D116">
        <v>78</v>
      </c>
      <c r="E116">
        <v>85</v>
      </c>
      <c r="F116">
        <v>56</v>
      </c>
      <c r="G116">
        <v>78</v>
      </c>
      <c r="H116">
        <v>71</v>
      </c>
      <c r="I116">
        <f t="shared" si="3"/>
        <v>368</v>
      </c>
      <c r="J116">
        <v>500</v>
      </c>
      <c r="K116" s="7">
        <f t="shared" si="4"/>
        <v>0.73599999999999999</v>
      </c>
      <c r="L116" s="8">
        <f t="shared" si="5"/>
        <v>0.26400000000000001</v>
      </c>
    </row>
    <row r="117" spans="1:12" x14ac:dyDescent="0.35">
      <c r="A117" s="5" t="s">
        <v>232</v>
      </c>
      <c r="B117" s="6" t="s">
        <v>233</v>
      </c>
      <c r="C117" t="s">
        <v>1</v>
      </c>
      <c r="D117">
        <v>79</v>
      </c>
      <c r="E117">
        <v>56</v>
      </c>
      <c r="F117">
        <v>78</v>
      </c>
      <c r="G117">
        <v>79</v>
      </c>
      <c r="H117">
        <v>82</v>
      </c>
      <c r="I117">
        <f t="shared" si="3"/>
        <v>374</v>
      </c>
      <c r="J117">
        <v>500</v>
      </c>
      <c r="K117" s="7">
        <f t="shared" si="4"/>
        <v>0.748</v>
      </c>
      <c r="L117" s="8">
        <f t="shared" si="5"/>
        <v>0.252</v>
      </c>
    </row>
    <row r="118" spans="1:12" x14ac:dyDescent="0.35">
      <c r="A118" s="5" t="s">
        <v>234</v>
      </c>
      <c r="B118" s="6" t="s">
        <v>235</v>
      </c>
      <c r="C118" t="s">
        <v>311</v>
      </c>
      <c r="D118">
        <v>70</v>
      </c>
      <c r="E118">
        <v>78</v>
      </c>
      <c r="F118">
        <v>79</v>
      </c>
      <c r="G118">
        <v>70</v>
      </c>
      <c r="H118">
        <v>71</v>
      </c>
      <c r="I118">
        <f t="shared" si="3"/>
        <v>368</v>
      </c>
      <c r="J118">
        <v>500</v>
      </c>
      <c r="K118" s="7">
        <f t="shared" si="4"/>
        <v>0.73599999999999999</v>
      </c>
      <c r="L118" s="8">
        <f t="shared" si="5"/>
        <v>0.26400000000000001</v>
      </c>
    </row>
    <row r="119" spans="1:12" x14ac:dyDescent="0.35">
      <c r="A119" s="5" t="s">
        <v>236</v>
      </c>
      <c r="B119" s="6" t="s">
        <v>237</v>
      </c>
      <c r="C119" t="s">
        <v>312</v>
      </c>
      <c r="D119">
        <v>61</v>
      </c>
      <c r="E119">
        <v>79</v>
      </c>
      <c r="F119">
        <v>70</v>
      </c>
      <c r="G119">
        <v>61</v>
      </c>
      <c r="H119">
        <v>74</v>
      </c>
      <c r="I119">
        <f t="shared" si="3"/>
        <v>345</v>
      </c>
      <c r="J119">
        <v>500</v>
      </c>
      <c r="K119" s="7">
        <f t="shared" si="4"/>
        <v>0.69</v>
      </c>
      <c r="L119" s="8">
        <f t="shared" si="5"/>
        <v>0.31000000000000005</v>
      </c>
    </row>
    <row r="120" spans="1:12" x14ac:dyDescent="0.35">
      <c r="A120" s="5" t="s">
        <v>238</v>
      </c>
      <c r="B120" s="6" t="s">
        <v>239</v>
      </c>
      <c r="C120" t="s">
        <v>313</v>
      </c>
      <c r="D120">
        <v>62</v>
      </c>
      <c r="E120">
        <v>70</v>
      </c>
      <c r="F120">
        <v>56</v>
      </c>
      <c r="G120">
        <v>62</v>
      </c>
      <c r="H120">
        <v>75</v>
      </c>
      <c r="I120">
        <f t="shared" si="3"/>
        <v>325</v>
      </c>
      <c r="J120">
        <v>500</v>
      </c>
      <c r="K120" s="7">
        <f t="shared" si="4"/>
        <v>0.65</v>
      </c>
      <c r="L120" s="8">
        <f t="shared" si="5"/>
        <v>0.35</v>
      </c>
    </row>
    <row r="121" spans="1:12" x14ac:dyDescent="0.35">
      <c r="A121" s="5" t="s">
        <v>240</v>
      </c>
      <c r="B121" s="6" t="s">
        <v>241</v>
      </c>
      <c r="C121" t="s">
        <v>314</v>
      </c>
      <c r="D121">
        <v>63</v>
      </c>
      <c r="E121">
        <v>56</v>
      </c>
      <c r="F121">
        <v>57</v>
      </c>
      <c r="G121">
        <v>63</v>
      </c>
      <c r="H121">
        <v>96</v>
      </c>
      <c r="I121">
        <f t="shared" si="3"/>
        <v>335</v>
      </c>
      <c r="J121">
        <v>500</v>
      </c>
      <c r="K121" s="7">
        <f t="shared" si="4"/>
        <v>0.67</v>
      </c>
      <c r="L121" s="8">
        <f t="shared" si="5"/>
        <v>0.32999999999999996</v>
      </c>
    </row>
    <row r="122" spans="1:12" x14ac:dyDescent="0.35">
      <c r="A122" s="5" t="s">
        <v>242</v>
      </c>
      <c r="B122" s="6" t="s">
        <v>243</v>
      </c>
      <c r="C122" t="s">
        <v>0</v>
      </c>
      <c r="D122">
        <v>74</v>
      </c>
      <c r="E122">
        <v>57</v>
      </c>
      <c r="F122">
        <v>58</v>
      </c>
      <c r="G122">
        <v>74</v>
      </c>
      <c r="H122">
        <v>85</v>
      </c>
      <c r="I122">
        <f t="shared" si="3"/>
        <v>348</v>
      </c>
      <c r="J122">
        <v>500</v>
      </c>
      <c r="K122" s="7">
        <f t="shared" si="4"/>
        <v>0.69599999999999995</v>
      </c>
      <c r="L122" s="8">
        <f t="shared" si="5"/>
        <v>0.30400000000000005</v>
      </c>
    </row>
    <row r="123" spans="1:12" x14ac:dyDescent="0.35">
      <c r="A123" s="5" t="s">
        <v>244</v>
      </c>
      <c r="B123" s="6" t="s">
        <v>245</v>
      </c>
      <c r="C123" t="s">
        <v>309</v>
      </c>
      <c r="D123">
        <v>65</v>
      </c>
      <c r="E123">
        <v>58</v>
      </c>
      <c r="F123">
        <v>59</v>
      </c>
      <c r="G123">
        <v>65</v>
      </c>
      <c r="H123">
        <v>83</v>
      </c>
      <c r="I123">
        <f t="shared" si="3"/>
        <v>330</v>
      </c>
      <c r="J123">
        <v>500</v>
      </c>
      <c r="K123" s="7">
        <f t="shared" si="4"/>
        <v>0.66</v>
      </c>
      <c r="L123" s="8">
        <f t="shared" si="5"/>
        <v>0.33999999999999997</v>
      </c>
    </row>
    <row r="124" spans="1:12" x14ac:dyDescent="0.35">
      <c r="A124" s="5" t="s">
        <v>246</v>
      </c>
      <c r="B124" s="6" t="s">
        <v>247</v>
      </c>
      <c r="C124" t="s">
        <v>310</v>
      </c>
      <c r="D124">
        <v>66</v>
      </c>
      <c r="E124">
        <v>59</v>
      </c>
      <c r="F124">
        <v>35</v>
      </c>
      <c r="G124">
        <v>66</v>
      </c>
      <c r="H124">
        <v>90</v>
      </c>
      <c r="I124">
        <f t="shared" si="3"/>
        <v>316</v>
      </c>
      <c r="J124">
        <v>500</v>
      </c>
      <c r="K124" s="7">
        <f t="shared" si="4"/>
        <v>0.63200000000000001</v>
      </c>
      <c r="L124" s="8">
        <f t="shared" si="5"/>
        <v>0.36799999999999999</v>
      </c>
    </row>
    <row r="125" spans="1:12" x14ac:dyDescent="0.35">
      <c r="A125" s="5" t="s">
        <v>248</v>
      </c>
      <c r="B125" s="6" t="s">
        <v>249</v>
      </c>
      <c r="C125" t="s">
        <v>1</v>
      </c>
      <c r="D125">
        <v>67</v>
      </c>
      <c r="E125">
        <v>35</v>
      </c>
      <c r="F125">
        <v>36</v>
      </c>
      <c r="G125">
        <v>67</v>
      </c>
      <c r="H125">
        <v>74</v>
      </c>
      <c r="I125">
        <f t="shared" si="3"/>
        <v>279</v>
      </c>
      <c r="J125">
        <v>500</v>
      </c>
      <c r="K125" s="7">
        <f t="shared" si="4"/>
        <v>0.55800000000000005</v>
      </c>
      <c r="L125" s="8">
        <f t="shared" si="5"/>
        <v>0.44199999999999995</v>
      </c>
    </row>
    <row r="126" spans="1:12" x14ac:dyDescent="0.35">
      <c r="A126" s="5" t="s">
        <v>250</v>
      </c>
      <c r="B126" s="6" t="s">
        <v>251</v>
      </c>
      <c r="C126" t="s">
        <v>311</v>
      </c>
      <c r="D126">
        <v>76</v>
      </c>
      <c r="E126">
        <v>36</v>
      </c>
      <c r="F126">
        <v>37</v>
      </c>
      <c r="G126">
        <v>76</v>
      </c>
      <c r="H126">
        <v>85</v>
      </c>
      <c r="I126">
        <f t="shared" si="3"/>
        <v>310</v>
      </c>
      <c r="J126">
        <v>500</v>
      </c>
      <c r="K126" s="7">
        <f t="shared" si="4"/>
        <v>0.62</v>
      </c>
      <c r="L126" s="8">
        <f t="shared" si="5"/>
        <v>0.38</v>
      </c>
    </row>
    <row r="127" spans="1:12" x14ac:dyDescent="0.35">
      <c r="A127" s="5" t="s">
        <v>252</v>
      </c>
      <c r="B127" s="6" t="s">
        <v>253</v>
      </c>
      <c r="C127" t="s">
        <v>312</v>
      </c>
      <c r="D127">
        <v>66</v>
      </c>
      <c r="E127">
        <v>37</v>
      </c>
      <c r="F127">
        <v>38</v>
      </c>
      <c r="G127">
        <v>83</v>
      </c>
      <c r="H127">
        <v>97</v>
      </c>
      <c r="I127">
        <f t="shared" si="3"/>
        <v>321</v>
      </c>
      <c r="J127">
        <v>500</v>
      </c>
      <c r="K127" s="7">
        <f t="shared" si="4"/>
        <v>0.64200000000000002</v>
      </c>
      <c r="L127" s="8">
        <f t="shared" si="5"/>
        <v>0.35799999999999998</v>
      </c>
    </row>
    <row r="128" spans="1:12" x14ac:dyDescent="0.35">
      <c r="A128" s="5" t="s">
        <v>254</v>
      </c>
      <c r="B128" s="6" t="s">
        <v>255</v>
      </c>
      <c r="C128" t="s">
        <v>313</v>
      </c>
      <c r="D128">
        <v>68</v>
      </c>
      <c r="E128">
        <v>38</v>
      </c>
      <c r="F128">
        <v>48</v>
      </c>
      <c r="G128">
        <v>90</v>
      </c>
      <c r="H128">
        <v>85</v>
      </c>
      <c r="I128">
        <f t="shared" si="3"/>
        <v>329</v>
      </c>
      <c r="J128">
        <v>500</v>
      </c>
      <c r="K128" s="7">
        <f t="shared" si="4"/>
        <v>0.65800000000000003</v>
      </c>
      <c r="L128" s="8">
        <f t="shared" si="5"/>
        <v>0.34199999999999997</v>
      </c>
    </row>
    <row r="129" spans="1:12" x14ac:dyDescent="0.35">
      <c r="A129" s="5" t="s">
        <v>256</v>
      </c>
      <c r="B129" s="6" t="s">
        <v>257</v>
      </c>
      <c r="C129" t="s">
        <v>314</v>
      </c>
      <c r="D129">
        <v>69</v>
      </c>
      <c r="E129">
        <v>48</v>
      </c>
      <c r="F129">
        <v>69</v>
      </c>
      <c r="G129">
        <v>74</v>
      </c>
      <c r="H129">
        <v>56</v>
      </c>
      <c r="I129">
        <f t="shared" si="3"/>
        <v>316</v>
      </c>
      <c r="J129">
        <v>500</v>
      </c>
      <c r="K129" s="7">
        <f t="shared" si="4"/>
        <v>0.63200000000000001</v>
      </c>
      <c r="L129" s="8">
        <f t="shared" si="5"/>
        <v>0.36799999999999999</v>
      </c>
    </row>
    <row r="130" spans="1:12" x14ac:dyDescent="0.35">
      <c r="A130" s="5" t="s">
        <v>258</v>
      </c>
      <c r="B130" s="6" t="s">
        <v>259</v>
      </c>
      <c r="C130" t="s">
        <v>0</v>
      </c>
      <c r="D130">
        <v>60</v>
      </c>
      <c r="E130">
        <v>69</v>
      </c>
      <c r="F130">
        <v>94</v>
      </c>
      <c r="G130">
        <v>85</v>
      </c>
      <c r="H130">
        <v>78</v>
      </c>
      <c r="I130">
        <f t="shared" si="3"/>
        <v>386</v>
      </c>
      <c r="J130">
        <v>500</v>
      </c>
      <c r="K130" s="7">
        <f t="shared" si="4"/>
        <v>0.77200000000000002</v>
      </c>
      <c r="L130" s="8">
        <f t="shared" si="5"/>
        <v>0.22799999999999998</v>
      </c>
    </row>
    <row r="131" spans="1:12" x14ac:dyDescent="0.35">
      <c r="A131" s="5" t="s">
        <v>260</v>
      </c>
      <c r="B131" s="6" t="s">
        <v>261</v>
      </c>
      <c r="C131" t="s">
        <v>309</v>
      </c>
      <c r="D131">
        <v>56</v>
      </c>
      <c r="E131">
        <v>94</v>
      </c>
      <c r="F131">
        <v>45</v>
      </c>
      <c r="G131">
        <v>97</v>
      </c>
      <c r="H131">
        <v>79</v>
      </c>
      <c r="I131">
        <f t="shared" ref="I131:I150" si="6">SUM(D131:H131)</f>
        <v>371</v>
      </c>
      <c r="J131">
        <v>500</v>
      </c>
      <c r="K131" s="7">
        <f t="shared" ref="K131:K150" si="7">(I131)/500</f>
        <v>0.74199999999999999</v>
      </c>
      <c r="L131" s="8">
        <f t="shared" ref="L131:L150" si="8">100%-K131</f>
        <v>0.25800000000000001</v>
      </c>
    </row>
    <row r="132" spans="1:12" x14ac:dyDescent="0.35">
      <c r="A132" s="5" t="s">
        <v>262</v>
      </c>
      <c r="B132" s="6" t="s">
        <v>263</v>
      </c>
      <c r="C132" t="s">
        <v>310</v>
      </c>
      <c r="D132">
        <v>57</v>
      </c>
      <c r="E132">
        <v>45</v>
      </c>
      <c r="F132">
        <v>56</v>
      </c>
      <c r="G132">
        <v>85</v>
      </c>
      <c r="H132">
        <v>70</v>
      </c>
      <c r="I132">
        <f t="shared" si="6"/>
        <v>313</v>
      </c>
      <c r="J132">
        <v>500</v>
      </c>
      <c r="K132" s="7">
        <f t="shared" si="7"/>
        <v>0.626</v>
      </c>
      <c r="L132" s="8">
        <f t="shared" si="8"/>
        <v>0.374</v>
      </c>
    </row>
    <row r="133" spans="1:12" x14ac:dyDescent="0.35">
      <c r="A133" s="5" t="s">
        <v>264</v>
      </c>
      <c r="B133" s="6" t="s">
        <v>265</v>
      </c>
      <c r="C133" t="s">
        <v>1</v>
      </c>
      <c r="D133">
        <v>58</v>
      </c>
      <c r="E133">
        <v>56</v>
      </c>
      <c r="F133">
        <v>67</v>
      </c>
      <c r="G133">
        <v>56</v>
      </c>
      <c r="H133">
        <v>56</v>
      </c>
      <c r="I133">
        <f t="shared" si="6"/>
        <v>293</v>
      </c>
      <c r="J133">
        <v>500</v>
      </c>
      <c r="K133" s="7">
        <f t="shared" si="7"/>
        <v>0.58599999999999997</v>
      </c>
      <c r="L133" s="8">
        <f t="shared" si="8"/>
        <v>0.41400000000000003</v>
      </c>
    </row>
    <row r="134" spans="1:12" x14ac:dyDescent="0.35">
      <c r="A134" s="5" t="s">
        <v>266</v>
      </c>
      <c r="B134" s="6" t="s">
        <v>267</v>
      </c>
      <c r="C134" t="s">
        <v>311</v>
      </c>
      <c r="D134">
        <v>53</v>
      </c>
      <c r="E134">
        <v>67</v>
      </c>
      <c r="F134">
        <v>87</v>
      </c>
      <c r="G134">
        <v>78</v>
      </c>
      <c r="H134">
        <v>57</v>
      </c>
      <c r="I134">
        <f t="shared" si="6"/>
        <v>342</v>
      </c>
      <c r="J134">
        <v>500</v>
      </c>
      <c r="K134" s="7">
        <f t="shared" si="7"/>
        <v>0.68400000000000005</v>
      </c>
      <c r="L134" s="8">
        <f t="shared" si="8"/>
        <v>0.31599999999999995</v>
      </c>
    </row>
    <row r="135" spans="1:12" x14ac:dyDescent="0.35">
      <c r="A135" s="5" t="s">
        <v>268</v>
      </c>
      <c r="B135" s="6" t="s">
        <v>269</v>
      </c>
      <c r="C135" t="s">
        <v>312</v>
      </c>
      <c r="D135">
        <v>59</v>
      </c>
      <c r="E135">
        <v>87</v>
      </c>
      <c r="F135">
        <v>98</v>
      </c>
      <c r="G135">
        <v>79</v>
      </c>
      <c r="H135">
        <v>58</v>
      </c>
      <c r="I135">
        <f t="shared" si="6"/>
        <v>381</v>
      </c>
      <c r="J135">
        <v>500</v>
      </c>
      <c r="K135" s="7">
        <f t="shared" si="7"/>
        <v>0.76200000000000001</v>
      </c>
      <c r="L135" s="8">
        <f t="shared" si="8"/>
        <v>0.23799999999999999</v>
      </c>
    </row>
    <row r="136" spans="1:12" x14ac:dyDescent="0.35">
      <c r="A136" s="5" t="s">
        <v>270</v>
      </c>
      <c r="B136" s="6" t="s">
        <v>271</v>
      </c>
      <c r="C136" t="s">
        <v>313</v>
      </c>
      <c r="D136">
        <v>50</v>
      </c>
      <c r="E136">
        <v>98</v>
      </c>
      <c r="F136">
        <v>79</v>
      </c>
      <c r="G136">
        <v>70</v>
      </c>
      <c r="H136">
        <v>59</v>
      </c>
      <c r="I136">
        <f t="shared" si="6"/>
        <v>356</v>
      </c>
      <c r="J136">
        <v>500</v>
      </c>
      <c r="K136" s="7">
        <f t="shared" si="7"/>
        <v>0.71199999999999997</v>
      </c>
      <c r="L136" s="8">
        <f t="shared" si="8"/>
        <v>0.28800000000000003</v>
      </c>
    </row>
    <row r="137" spans="1:12" x14ac:dyDescent="0.35">
      <c r="A137" s="5" t="s">
        <v>272</v>
      </c>
      <c r="B137" s="6" t="s">
        <v>273</v>
      </c>
      <c r="C137" t="s">
        <v>314</v>
      </c>
      <c r="D137">
        <v>44</v>
      </c>
      <c r="E137">
        <v>79</v>
      </c>
      <c r="F137">
        <v>54</v>
      </c>
      <c r="G137">
        <v>56</v>
      </c>
      <c r="H137">
        <v>35</v>
      </c>
      <c r="I137">
        <f t="shared" si="6"/>
        <v>268</v>
      </c>
      <c r="J137">
        <v>500</v>
      </c>
      <c r="K137" s="7">
        <f t="shared" si="7"/>
        <v>0.53600000000000003</v>
      </c>
      <c r="L137" s="8">
        <f t="shared" si="8"/>
        <v>0.46399999999999997</v>
      </c>
    </row>
    <row r="138" spans="1:12" x14ac:dyDescent="0.35">
      <c r="A138" s="5" t="s">
        <v>274</v>
      </c>
      <c r="B138" s="6" t="s">
        <v>275</v>
      </c>
      <c r="C138" t="s">
        <v>0</v>
      </c>
      <c r="D138">
        <v>34</v>
      </c>
      <c r="E138">
        <v>54</v>
      </c>
      <c r="F138">
        <v>55</v>
      </c>
      <c r="G138">
        <v>57</v>
      </c>
      <c r="H138">
        <v>36</v>
      </c>
      <c r="I138">
        <f t="shared" si="6"/>
        <v>236</v>
      </c>
      <c r="J138">
        <v>500</v>
      </c>
      <c r="K138" s="7">
        <f t="shared" si="7"/>
        <v>0.47199999999999998</v>
      </c>
      <c r="L138" s="8">
        <f t="shared" si="8"/>
        <v>0.52800000000000002</v>
      </c>
    </row>
    <row r="139" spans="1:12" x14ac:dyDescent="0.35">
      <c r="A139" s="5" t="s">
        <v>276</v>
      </c>
      <c r="B139" s="6" t="s">
        <v>277</v>
      </c>
      <c r="C139" t="s">
        <v>309</v>
      </c>
      <c r="D139">
        <v>23</v>
      </c>
      <c r="E139">
        <v>55</v>
      </c>
      <c r="F139">
        <v>65</v>
      </c>
      <c r="G139">
        <v>58</v>
      </c>
      <c r="H139">
        <v>37</v>
      </c>
      <c r="I139">
        <f t="shared" si="6"/>
        <v>238</v>
      </c>
      <c r="J139">
        <v>500</v>
      </c>
      <c r="K139" s="7">
        <f t="shared" si="7"/>
        <v>0.47599999999999998</v>
      </c>
      <c r="L139" s="8">
        <f t="shared" si="8"/>
        <v>0.52400000000000002</v>
      </c>
    </row>
    <row r="140" spans="1:12" x14ac:dyDescent="0.35">
      <c r="A140" s="5" t="s">
        <v>278</v>
      </c>
      <c r="B140" s="6" t="s">
        <v>279</v>
      </c>
      <c r="C140" t="s">
        <v>310</v>
      </c>
      <c r="D140">
        <v>25</v>
      </c>
      <c r="E140">
        <v>65</v>
      </c>
      <c r="F140">
        <v>76</v>
      </c>
      <c r="G140">
        <v>59</v>
      </c>
      <c r="H140">
        <v>78</v>
      </c>
      <c r="I140">
        <f t="shared" si="6"/>
        <v>303</v>
      </c>
      <c r="J140">
        <v>500</v>
      </c>
      <c r="K140" s="7">
        <f t="shared" si="7"/>
        <v>0.60599999999999998</v>
      </c>
      <c r="L140" s="8">
        <f t="shared" si="8"/>
        <v>0.39400000000000002</v>
      </c>
    </row>
    <row r="141" spans="1:12" x14ac:dyDescent="0.35">
      <c r="A141" s="5" t="s">
        <v>280</v>
      </c>
      <c r="B141" s="6" t="s">
        <v>281</v>
      </c>
      <c r="C141" t="s">
        <v>1</v>
      </c>
      <c r="D141">
        <v>26</v>
      </c>
      <c r="E141">
        <v>76</v>
      </c>
      <c r="F141">
        <v>78</v>
      </c>
      <c r="G141">
        <v>35</v>
      </c>
      <c r="H141">
        <v>79</v>
      </c>
      <c r="I141">
        <f t="shared" si="6"/>
        <v>294</v>
      </c>
      <c r="J141">
        <v>500</v>
      </c>
      <c r="K141" s="7">
        <f t="shared" si="7"/>
        <v>0.58799999999999997</v>
      </c>
      <c r="L141" s="8">
        <f t="shared" si="8"/>
        <v>0.41200000000000003</v>
      </c>
    </row>
    <row r="142" spans="1:12" x14ac:dyDescent="0.35">
      <c r="A142" s="5" t="s">
        <v>282</v>
      </c>
      <c r="B142" s="6" t="s">
        <v>283</v>
      </c>
      <c r="C142" t="s">
        <v>311</v>
      </c>
      <c r="D142">
        <v>27</v>
      </c>
      <c r="E142">
        <v>78</v>
      </c>
      <c r="F142">
        <v>66</v>
      </c>
      <c r="G142">
        <v>36</v>
      </c>
      <c r="H142">
        <v>70</v>
      </c>
      <c r="I142">
        <f t="shared" si="6"/>
        <v>277</v>
      </c>
      <c r="J142">
        <v>500</v>
      </c>
      <c r="K142" s="7">
        <f t="shared" si="7"/>
        <v>0.55400000000000005</v>
      </c>
      <c r="L142" s="8">
        <f t="shared" si="8"/>
        <v>0.44599999999999995</v>
      </c>
    </row>
    <row r="143" spans="1:12" x14ac:dyDescent="0.35">
      <c r="A143" s="5" t="s">
        <v>284</v>
      </c>
      <c r="B143" s="6" t="s">
        <v>285</v>
      </c>
      <c r="C143" t="s">
        <v>312</v>
      </c>
      <c r="D143">
        <v>28</v>
      </c>
      <c r="E143">
        <v>66</v>
      </c>
      <c r="F143">
        <v>78</v>
      </c>
      <c r="G143">
        <v>37</v>
      </c>
      <c r="H143">
        <v>56</v>
      </c>
      <c r="I143">
        <f t="shared" si="6"/>
        <v>265</v>
      </c>
      <c r="J143">
        <v>500</v>
      </c>
      <c r="K143" s="7">
        <f t="shared" si="7"/>
        <v>0.53</v>
      </c>
      <c r="L143" s="8">
        <f t="shared" si="8"/>
        <v>0.47</v>
      </c>
    </row>
    <row r="144" spans="1:12" x14ac:dyDescent="0.35">
      <c r="A144" s="5" t="s">
        <v>286</v>
      </c>
      <c r="B144" s="6" t="s">
        <v>287</v>
      </c>
      <c r="C144" t="s">
        <v>313</v>
      </c>
      <c r="D144">
        <v>29</v>
      </c>
      <c r="E144">
        <v>78</v>
      </c>
      <c r="F144">
        <v>89</v>
      </c>
      <c r="G144">
        <v>98</v>
      </c>
      <c r="H144">
        <v>57</v>
      </c>
      <c r="I144">
        <f t="shared" si="6"/>
        <v>351</v>
      </c>
      <c r="J144">
        <v>500</v>
      </c>
      <c r="K144" s="7">
        <f t="shared" si="7"/>
        <v>0.70199999999999996</v>
      </c>
      <c r="L144" s="8">
        <f t="shared" si="8"/>
        <v>0.29800000000000004</v>
      </c>
    </row>
    <row r="145" spans="1:12" x14ac:dyDescent="0.35">
      <c r="A145" s="5" t="s">
        <v>288</v>
      </c>
      <c r="B145" s="6" t="s">
        <v>289</v>
      </c>
      <c r="C145" t="s">
        <v>314</v>
      </c>
      <c r="D145">
        <v>20</v>
      </c>
      <c r="E145">
        <v>89</v>
      </c>
      <c r="F145">
        <v>67</v>
      </c>
      <c r="G145">
        <v>79</v>
      </c>
      <c r="H145">
        <v>58</v>
      </c>
      <c r="I145">
        <f t="shared" si="6"/>
        <v>313</v>
      </c>
      <c r="J145">
        <v>500</v>
      </c>
      <c r="K145" s="7">
        <f t="shared" si="7"/>
        <v>0.626</v>
      </c>
      <c r="L145" s="8">
        <f t="shared" si="8"/>
        <v>0.374</v>
      </c>
    </row>
    <row r="146" spans="1:12" x14ac:dyDescent="0.35">
      <c r="A146" s="5" t="s">
        <v>290</v>
      </c>
      <c r="B146" s="6" t="s">
        <v>291</v>
      </c>
      <c r="C146" t="s">
        <v>0</v>
      </c>
      <c r="D146">
        <v>43</v>
      </c>
      <c r="E146">
        <v>67</v>
      </c>
      <c r="F146">
        <v>44</v>
      </c>
      <c r="G146">
        <v>54</v>
      </c>
      <c r="H146">
        <v>59</v>
      </c>
      <c r="I146">
        <f t="shared" si="6"/>
        <v>267</v>
      </c>
      <c r="J146">
        <v>500</v>
      </c>
      <c r="K146" s="7">
        <f t="shared" si="7"/>
        <v>0.53400000000000003</v>
      </c>
      <c r="L146" s="8">
        <f t="shared" si="8"/>
        <v>0.46599999999999997</v>
      </c>
    </row>
    <row r="147" spans="1:12" x14ac:dyDescent="0.35">
      <c r="A147" s="5" t="s">
        <v>292</v>
      </c>
      <c r="B147" s="6" t="s">
        <v>293</v>
      </c>
      <c r="C147" t="s">
        <v>309</v>
      </c>
      <c r="D147">
        <v>56</v>
      </c>
      <c r="E147">
        <v>44</v>
      </c>
      <c r="F147">
        <v>56</v>
      </c>
      <c r="G147">
        <v>55</v>
      </c>
      <c r="H147">
        <v>35</v>
      </c>
      <c r="I147">
        <f t="shared" si="6"/>
        <v>246</v>
      </c>
      <c r="J147">
        <v>500</v>
      </c>
      <c r="K147" s="7">
        <f t="shared" si="7"/>
        <v>0.49199999999999999</v>
      </c>
      <c r="L147" s="8">
        <f t="shared" si="8"/>
        <v>0.50800000000000001</v>
      </c>
    </row>
    <row r="148" spans="1:12" x14ac:dyDescent="0.35">
      <c r="A148" s="5" t="s">
        <v>294</v>
      </c>
      <c r="B148" s="6" t="s">
        <v>295</v>
      </c>
      <c r="C148" t="s">
        <v>310</v>
      </c>
      <c r="D148">
        <v>67</v>
      </c>
      <c r="E148">
        <v>56</v>
      </c>
      <c r="F148">
        <v>77</v>
      </c>
      <c r="G148">
        <v>65</v>
      </c>
      <c r="H148">
        <v>36</v>
      </c>
      <c r="I148">
        <f t="shared" si="6"/>
        <v>301</v>
      </c>
      <c r="J148">
        <v>500</v>
      </c>
      <c r="K148" s="7">
        <f t="shared" si="7"/>
        <v>0.60199999999999998</v>
      </c>
      <c r="L148" s="8">
        <f t="shared" si="8"/>
        <v>0.39800000000000002</v>
      </c>
    </row>
    <row r="149" spans="1:12" x14ac:dyDescent="0.35">
      <c r="A149" s="5" t="s">
        <v>296</v>
      </c>
      <c r="B149" s="6" t="s">
        <v>297</v>
      </c>
      <c r="C149" t="s">
        <v>1</v>
      </c>
      <c r="D149">
        <v>45</v>
      </c>
      <c r="E149">
        <v>77</v>
      </c>
      <c r="F149">
        <v>78</v>
      </c>
      <c r="G149">
        <v>76</v>
      </c>
      <c r="H149">
        <v>37</v>
      </c>
      <c r="I149">
        <f t="shared" si="6"/>
        <v>313</v>
      </c>
      <c r="J149">
        <v>500</v>
      </c>
      <c r="K149" s="7">
        <f t="shared" si="7"/>
        <v>0.626</v>
      </c>
      <c r="L149" s="8">
        <f t="shared" si="8"/>
        <v>0.374</v>
      </c>
    </row>
    <row r="150" spans="1:12" x14ac:dyDescent="0.35">
      <c r="A150" s="5" t="s">
        <v>145</v>
      </c>
      <c r="B150" s="6" t="s">
        <v>298</v>
      </c>
      <c r="C150" t="s">
        <v>311</v>
      </c>
      <c r="D150">
        <v>68</v>
      </c>
      <c r="E150">
        <v>78</v>
      </c>
      <c r="F150">
        <v>98</v>
      </c>
      <c r="G150">
        <v>78</v>
      </c>
      <c r="H150">
        <v>98</v>
      </c>
      <c r="I150">
        <f t="shared" si="6"/>
        <v>420</v>
      </c>
      <c r="J150">
        <v>500</v>
      </c>
      <c r="K150" s="7">
        <f t="shared" si="7"/>
        <v>0.84</v>
      </c>
      <c r="L150" s="8">
        <f t="shared" si="8"/>
        <v>0.16000000000000003</v>
      </c>
    </row>
    <row r="151" spans="1:12" x14ac:dyDescent="0.35">
      <c r="K15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E6574-AEE9-4EA9-A942-09DE7DCB86D8}">
  <dimension ref="A1:M22"/>
  <sheetViews>
    <sheetView tabSelected="1" workbookViewId="0">
      <selection activeCell="N9" sqref="A1:XFD1048576"/>
    </sheetView>
  </sheetViews>
  <sheetFormatPr defaultRowHeight="14.5" x14ac:dyDescent="0.35"/>
  <cols>
    <col min="1" max="1" width="15.7265625" customWidth="1"/>
    <col min="2" max="2" width="10.1796875" bestFit="1" customWidth="1"/>
    <col min="3" max="3" width="2.36328125" customWidth="1"/>
    <col min="4" max="4" width="15.6328125" customWidth="1"/>
    <col min="5" max="5" width="10.26953125" customWidth="1"/>
    <col min="6" max="6" width="3.81640625" customWidth="1"/>
    <col min="7" max="7" width="15.1796875" customWidth="1"/>
    <col min="8" max="8" width="10.81640625" customWidth="1"/>
    <col min="9" max="9" width="3.6328125" customWidth="1"/>
    <col min="10" max="10" width="14.54296875" customWidth="1"/>
    <col min="11" max="11" width="17.453125" customWidth="1"/>
  </cols>
  <sheetData>
    <row r="1" spans="1:13" x14ac:dyDescent="0.35">
      <c r="A1" s="10"/>
      <c r="B1" s="10"/>
      <c r="C1" s="10"/>
      <c r="D1" s="10"/>
      <c r="E1" s="10"/>
      <c r="F1" s="10"/>
      <c r="G1" s="10"/>
      <c r="H1" s="10"/>
      <c r="I1" s="10"/>
      <c r="J1" s="10"/>
      <c r="K1" s="10"/>
      <c r="L1" s="10"/>
      <c r="M1" s="10"/>
    </row>
    <row r="2" spans="1:13" ht="57.5" customHeight="1" x14ac:dyDescent="0.35">
      <c r="A2" s="10"/>
      <c r="B2" s="10"/>
      <c r="C2" s="10"/>
      <c r="D2" s="10"/>
      <c r="E2" s="10"/>
      <c r="F2" s="10"/>
      <c r="G2" s="10"/>
      <c r="H2" s="10"/>
      <c r="I2" s="10"/>
      <c r="J2" s="10"/>
      <c r="K2" s="10"/>
      <c r="L2" s="10"/>
      <c r="M2" s="10"/>
    </row>
    <row r="3" spans="1:13" x14ac:dyDescent="0.35">
      <c r="A3" s="1" t="s">
        <v>315</v>
      </c>
      <c r="B3" t="s">
        <v>316</v>
      </c>
      <c r="D3" s="1" t="s">
        <v>315</v>
      </c>
      <c r="E3" t="s">
        <v>316</v>
      </c>
      <c r="G3" s="1" t="s">
        <v>315</v>
      </c>
      <c r="H3" t="s">
        <v>317</v>
      </c>
      <c r="J3" s="1" t="s">
        <v>315</v>
      </c>
      <c r="K3" t="s">
        <v>318</v>
      </c>
      <c r="L3" s="10"/>
      <c r="M3" s="10"/>
    </row>
    <row r="4" spans="1:13" x14ac:dyDescent="0.35">
      <c r="A4" s="2" t="s">
        <v>211</v>
      </c>
      <c r="B4" s="11">
        <v>423</v>
      </c>
      <c r="D4" s="2" t="s">
        <v>62</v>
      </c>
      <c r="E4">
        <v>225</v>
      </c>
      <c r="G4" s="2" t="s">
        <v>124</v>
      </c>
      <c r="H4" s="9">
        <v>0.86</v>
      </c>
      <c r="J4" s="2" t="s">
        <v>170</v>
      </c>
      <c r="K4" s="9">
        <v>0.55200000000000005</v>
      </c>
      <c r="L4" s="10"/>
      <c r="M4" s="10"/>
    </row>
    <row r="5" spans="1:13" x14ac:dyDescent="0.35">
      <c r="A5" s="2" t="s">
        <v>148</v>
      </c>
      <c r="B5" s="11">
        <v>381</v>
      </c>
      <c r="D5" s="2" t="s">
        <v>170</v>
      </c>
      <c r="E5">
        <v>224</v>
      </c>
      <c r="G5" s="2" t="s">
        <v>211</v>
      </c>
      <c r="H5" s="9">
        <v>0.84599999999999997</v>
      </c>
      <c r="J5" s="2" t="s">
        <v>172</v>
      </c>
      <c r="K5" s="9">
        <v>0.55200000000000005</v>
      </c>
      <c r="L5" s="10"/>
      <c r="M5" s="10"/>
    </row>
    <row r="6" spans="1:13" x14ac:dyDescent="0.35">
      <c r="A6" s="2" t="s">
        <v>259</v>
      </c>
      <c r="B6" s="11">
        <v>386</v>
      </c>
      <c r="D6" s="2" t="s">
        <v>172</v>
      </c>
      <c r="E6">
        <v>224</v>
      </c>
      <c r="G6" s="2" t="s">
        <v>136</v>
      </c>
      <c r="H6" s="9">
        <v>0.89</v>
      </c>
      <c r="J6" s="2" t="s">
        <v>156</v>
      </c>
      <c r="K6" s="9">
        <v>0.59799999999999998</v>
      </c>
      <c r="L6" s="10"/>
      <c r="M6" s="10"/>
    </row>
    <row r="7" spans="1:13" x14ac:dyDescent="0.35">
      <c r="A7" s="2" t="s">
        <v>227</v>
      </c>
      <c r="B7" s="11">
        <v>432</v>
      </c>
      <c r="D7" s="2" t="s">
        <v>156</v>
      </c>
      <c r="E7">
        <v>201</v>
      </c>
      <c r="G7" s="2" t="s">
        <v>227</v>
      </c>
      <c r="H7" s="9">
        <v>0.86399999999999999</v>
      </c>
      <c r="J7" s="2" t="s">
        <v>154</v>
      </c>
      <c r="K7" s="9">
        <v>0.56400000000000006</v>
      </c>
      <c r="L7" s="10"/>
      <c r="M7" s="10"/>
    </row>
    <row r="8" spans="1:13" x14ac:dyDescent="0.35">
      <c r="A8" s="2" t="s">
        <v>132</v>
      </c>
      <c r="B8" s="11">
        <v>371</v>
      </c>
      <c r="D8" s="2" t="s">
        <v>154</v>
      </c>
      <c r="E8">
        <v>218</v>
      </c>
      <c r="G8" s="2" t="s">
        <v>112</v>
      </c>
      <c r="H8" s="9">
        <v>1.4159999999999999</v>
      </c>
      <c r="J8" s="2" t="s">
        <v>112</v>
      </c>
      <c r="K8" s="9">
        <v>0.58400000000000007</v>
      </c>
      <c r="L8" s="10"/>
      <c r="M8" s="10"/>
    </row>
    <row r="9" spans="1:13" x14ac:dyDescent="0.35">
      <c r="A9" s="10"/>
      <c r="B9" s="10"/>
      <c r="C9" s="10"/>
      <c r="D9" s="10"/>
      <c r="E9" s="10"/>
      <c r="F9" s="10"/>
      <c r="G9" s="10"/>
      <c r="H9" s="10"/>
      <c r="I9" s="10"/>
      <c r="J9" s="10"/>
      <c r="K9" s="10"/>
      <c r="L9" s="10"/>
      <c r="M9" s="10"/>
    </row>
    <row r="10" spans="1:13" x14ac:dyDescent="0.35">
      <c r="A10" s="10"/>
      <c r="B10" s="10"/>
      <c r="C10" s="10"/>
      <c r="D10" s="10"/>
      <c r="E10" s="10"/>
      <c r="F10" s="10"/>
      <c r="G10" s="10"/>
      <c r="H10" s="10"/>
      <c r="I10" s="10"/>
      <c r="J10" s="10"/>
      <c r="K10" s="10"/>
      <c r="L10" s="10"/>
      <c r="M10" s="10"/>
    </row>
    <row r="11" spans="1:13" x14ac:dyDescent="0.35">
      <c r="A11" s="10"/>
      <c r="B11" s="10"/>
      <c r="C11" s="10"/>
      <c r="D11" s="10"/>
      <c r="E11" s="10"/>
      <c r="F11" s="10"/>
      <c r="G11" s="10"/>
      <c r="H11" s="10"/>
      <c r="I11" s="10"/>
      <c r="J11" s="10"/>
      <c r="K11" s="10"/>
      <c r="L11" s="10"/>
      <c r="M11" s="10"/>
    </row>
    <row r="12" spans="1:13" x14ac:dyDescent="0.35">
      <c r="A12" s="10"/>
      <c r="B12" s="10"/>
      <c r="C12" s="10"/>
      <c r="D12" s="10"/>
      <c r="E12" s="10"/>
      <c r="F12" s="10"/>
      <c r="G12" s="10"/>
      <c r="H12" s="10"/>
      <c r="I12" s="10"/>
      <c r="J12" s="10"/>
      <c r="K12" s="10"/>
      <c r="L12" s="10"/>
      <c r="M12" s="10"/>
    </row>
    <row r="13" spans="1:13" x14ac:dyDescent="0.35">
      <c r="A13" s="10"/>
      <c r="B13" s="10"/>
      <c r="C13" s="10"/>
      <c r="D13" s="10"/>
      <c r="E13" s="10"/>
      <c r="F13" s="10"/>
      <c r="G13" s="10"/>
      <c r="H13" s="10"/>
      <c r="I13" s="10"/>
      <c r="J13" s="10"/>
      <c r="K13" s="10"/>
      <c r="L13" s="10"/>
      <c r="M13" s="10"/>
    </row>
    <row r="14" spans="1:13" x14ac:dyDescent="0.35">
      <c r="A14" s="10"/>
      <c r="B14" s="10"/>
      <c r="C14" s="10"/>
      <c r="D14" s="10"/>
      <c r="E14" s="10"/>
      <c r="F14" s="10"/>
      <c r="G14" s="10"/>
      <c r="H14" s="10"/>
      <c r="I14" s="10"/>
      <c r="J14" s="10"/>
      <c r="K14" s="10"/>
      <c r="L14" s="10"/>
      <c r="M14" s="10"/>
    </row>
    <row r="15" spans="1:13" x14ac:dyDescent="0.35">
      <c r="A15" s="10"/>
      <c r="B15" s="10"/>
      <c r="C15" s="10"/>
      <c r="D15" s="10"/>
      <c r="E15" s="10"/>
      <c r="F15" s="10"/>
      <c r="G15" s="10"/>
      <c r="H15" s="10"/>
      <c r="I15" s="10"/>
      <c r="J15" s="10"/>
      <c r="K15" s="10"/>
      <c r="L15" s="10"/>
      <c r="M15" s="10"/>
    </row>
    <row r="16" spans="1:13" x14ac:dyDescent="0.35">
      <c r="A16" s="10"/>
      <c r="B16" s="10"/>
      <c r="C16" s="10"/>
      <c r="D16" s="10"/>
      <c r="E16" s="10"/>
      <c r="F16" s="10"/>
      <c r="G16" s="10"/>
      <c r="H16" s="10"/>
      <c r="I16" s="10"/>
      <c r="J16" s="10"/>
      <c r="K16" s="10"/>
      <c r="L16" s="10"/>
      <c r="M16" s="10"/>
    </row>
    <row r="17" spans="1:13" x14ac:dyDescent="0.35">
      <c r="A17" s="10"/>
      <c r="B17" s="10"/>
      <c r="C17" s="10"/>
      <c r="D17" s="10"/>
      <c r="E17" s="10"/>
      <c r="F17" s="10"/>
      <c r="G17" s="10"/>
      <c r="H17" s="10"/>
      <c r="I17" s="10"/>
      <c r="J17" s="10"/>
      <c r="K17" s="10"/>
      <c r="L17" s="10"/>
      <c r="M17" s="10"/>
    </row>
    <row r="18" spans="1:13" x14ac:dyDescent="0.35">
      <c r="A18" s="10"/>
      <c r="B18" s="10"/>
      <c r="C18" s="10"/>
      <c r="D18" s="10"/>
      <c r="E18" s="10"/>
      <c r="F18" s="10"/>
      <c r="G18" s="10"/>
      <c r="H18" s="10"/>
      <c r="I18" s="10"/>
      <c r="J18" s="10"/>
      <c r="K18" s="10"/>
      <c r="L18" s="10"/>
      <c r="M18" s="10"/>
    </row>
    <row r="19" spans="1:13" x14ac:dyDescent="0.35">
      <c r="A19" s="10"/>
      <c r="B19" s="10"/>
      <c r="C19" s="10"/>
      <c r="D19" s="10"/>
      <c r="E19" s="10"/>
      <c r="F19" s="10"/>
      <c r="G19" s="10"/>
      <c r="H19" s="10"/>
      <c r="I19" s="10"/>
      <c r="J19" s="10"/>
      <c r="K19" s="10"/>
      <c r="L19" s="10"/>
      <c r="M19" s="10"/>
    </row>
    <row r="20" spans="1:13" x14ac:dyDescent="0.35">
      <c r="A20" s="10"/>
      <c r="B20" s="10"/>
      <c r="C20" s="10"/>
      <c r="D20" s="10"/>
      <c r="E20" s="10"/>
      <c r="F20" s="10"/>
      <c r="G20" s="10"/>
      <c r="H20" s="10"/>
      <c r="I20" s="10"/>
      <c r="J20" s="10"/>
      <c r="K20" s="10"/>
      <c r="L20" s="10"/>
      <c r="M20" s="10"/>
    </row>
    <row r="21" spans="1:13" x14ac:dyDescent="0.35">
      <c r="A21" s="10"/>
      <c r="B21" s="10"/>
      <c r="C21" s="10"/>
      <c r="D21" s="10"/>
      <c r="E21" s="10"/>
      <c r="F21" s="10"/>
      <c r="G21" s="10"/>
      <c r="H21" s="10"/>
      <c r="I21" s="10"/>
      <c r="J21" s="10"/>
      <c r="K21" s="10"/>
      <c r="L21" s="10"/>
      <c r="M21" s="10"/>
    </row>
    <row r="22" spans="1:13" x14ac:dyDescent="0.35">
      <c r="A22" s="10"/>
      <c r="B22" s="10"/>
      <c r="C22" s="10"/>
      <c r="D22" s="10"/>
      <c r="E22" s="10"/>
      <c r="F22" s="10"/>
      <c r="G22" s="10"/>
      <c r="H22" s="10"/>
      <c r="I22" s="10"/>
      <c r="J22" s="10"/>
      <c r="K22" s="10"/>
      <c r="L22" s="10"/>
      <c r="M22" s="10"/>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cp:lastPrinted>2023-07-26T07:24:40Z</cp:lastPrinted>
  <dcterms:created xsi:type="dcterms:W3CDTF">2023-07-25T08:56:31Z</dcterms:created>
  <dcterms:modified xsi:type="dcterms:W3CDTF">2023-08-26T09:35:30Z</dcterms:modified>
</cp:coreProperties>
</file>