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6200" windowHeight="7580"/>
  </bookViews>
  <sheets>
    <sheet name="Sheet1" sheetId="1" r:id="rId1"/>
  </sheets>
  <definedNames>
    <definedName name="_xlnm._FilterDatabase" localSheetId="0" hidden="1">Sheet1!$C$44:$C$73</definedName>
    <definedName name="_xlnm.Criteria" localSheetId="0">Sheet1!$B$78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D10" i="1"/>
  <c r="D11" i="1"/>
  <c r="B31" i="1"/>
  <c r="D74" i="1"/>
  <c r="F74" i="1"/>
  <c r="G74" i="1"/>
  <c r="B28" i="1"/>
  <c r="B34" i="1"/>
</calcChain>
</file>

<file path=xl/sharedStrings.xml><?xml version="1.0" encoding="utf-8"?>
<sst xmlns="http://schemas.openxmlformats.org/spreadsheetml/2006/main" count="134" uniqueCount="65">
  <si>
    <t>Monday</t>
  </si>
  <si>
    <t>red T-shirt, Large</t>
  </si>
  <si>
    <t>Black Hat</t>
  </si>
  <si>
    <t>White Hat</t>
  </si>
  <si>
    <t>Blue t-shirt,large</t>
  </si>
  <si>
    <t>Red T-shirt,Medium</t>
  </si>
  <si>
    <t>Tuesday</t>
  </si>
  <si>
    <t>Wednesday</t>
  </si>
  <si>
    <t>Days</t>
  </si>
  <si>
    <t>Items</t>
  </si>
  <si>
    <t>Amount</t>
  </si>
  <si>
    <t>Total Mondays</t>
  </si>
  <si>
    <t>Total Shirts</t>
  </si>
  <si>
    <t>North</t>
  </si>
  <si>
    <t>West</t>
  </si>
  <si>
    <t>East</t>
  </si>
  <si>
    <t>Punjab</t>
  </si>
  <si>
    <t>Goa</t>
  </si>
  <si>
    <t>Bihar</t>
  </si>
  <si>
    <t>Gujrat</t>
  </si>
  <si>
    <t>Haryana</t>
  </si>
  <si>
    <t>Jharkhand</t>
  </si>
  <si>
    <t>Aman</t>
  </si>
  <si>
    <t>Sonu</t>
  </si>
  <si>
    <t>Rahul</t>
  </si>
  <si>
    <t>Avinash</t>
  </si>
  <si>
    <t>Rajesh</t>
  </si>
  <si>
    <t>Deepak</t>
  </si>
  <si>
    <t>Aayushman</t>
  </si>
  <si>
    <t>Rohitika</t>
  </si>
  <si>
    <t>Name</t>
  </si>
  <si>
    <t>Region</t>
  </si>
  <si>
    <t>State</t>
  </si>
  <si>
    <t>Sale</t>
  </si>
  <si>
    <t>What is the sum of north region sales ?</t>
  </si>
  <si>
    <t>Find sum of sales whose are from north punjab region ?</t>
  </si>
  <si>
    <t>Find sum of sales whose are from west goa region ?</t>
  </si>
  <si>
    <t>S.N.</t>
  </si>
  <si>
    <t>CD</t>
  </si>
  <si>
    <t>RAM</t>
  </si>
  <si>
    <t>MONITOR</t>
  </si>
  <si>
    <t>DVD</t>
  </si>
  <si>
    <t>MOUSE</t>
  </si>
  <si>
    <t>Writex</t>
  </si>
  <si>
    <t>Kingston</t>
  </si>
  <si>
    <t>LG</t>
  </si>
  <si>
    <t>Samsung</t>
  </si>
  <si>
    <t>Tips</t>
  </si>
  <si>
    <t>Quantum</t>
  </si>
  <si>
    <t>Intex</t>
  </si>
  <si>
    <t>AOC</t>
  </si>
  <si>
    <t>Company</t>
  </si>
  <si>
    <t>Rate</t>
  </si>
  <si>
    <t>Qty</t>
  </si>
  <si>
    <t>Total</t>
  </si>
  <si>
    <t>Table:1= Sumif=(Range,Criteria_range,(Sum_range))</t>
  </si>
  <si>
    <t>Count:  =Count(value1,value2……(what to count))</t>
  </si>
  <si>
    <t>Counta: =Same like count just for text</t>
  </si>
  <si>
    <t>Countif: =Countif(Range,Criteria)</t>
  </si>
  <si>
    <t>Countifs: =Countifs(Criteria_range1,criteria,(Criteria_range2,criteria2)</t>
  </si>
  <si>
    <t>Countblank: =Countblank(range)</t>
  </si>
  <si>
    <t>Item</t>
  </si>
  <si>
    <t>&lt;&gt;</t>
  </si>
  <si>
    <t>Table:2= Sumifs=(Sum_range,Criteria_range1,Criteria1,Criteria_range2,Criteria2)</t>
  </si>
  <si>
    <t>Table:3: =Countifs(Criteria_range1,criteria,(Criteria_range2,criteria2)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</si>
</sst>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5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0" fontId="1" fillId="0" borderId="12" xfId="0" applyFont="1" applyBorder="1"/>
    <xf numFmtId="0" fontId="1" fillId="0" borderId="13" xfId="0" applyFont="1" applyBorder="1"/>
    <xf numFmtId="1" fontId="1" fillId="0" borderId="14" xfId="0" applyNumberFormat="1" applyFont="1" applyBorder="1"/>
    <xf numFmtId="0" fontId="0" fillId="0" borderId="16" xfId="0" applyBorder="1"/>
    <xf numFmtId="1" fontId="0" fillId="0" borderId="17" xfId="0" applyNumberForma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" fillId="0" borderId="18" xfId="0" applyFont="1" applyBorder="1"/>
    <xf numFmtId="0" fontId="1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1" fillId="0" borderId="14" xfId="0" applyFont="1" applyBorder="1"/>
    <xf numFmtId="0" fontId="0" fillId="0" borderId="25" xfId="0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9" xfId="0" applyNumberFormat="1" applyBorder="1"/>
    <xf numFmtId="1" fontId="0" fillId="0" borderId="16" xfId="0" applyNumberFormat="1" applyBorder="1"/>
    <xf numFmtId="1" fontId="0" fillId="0" borderId="20" xfId="0" applyNumberFormat="1" applyBorder="1"/>
    <xf numFmtId="1" fontId="0" fillId="0" borderId="21" xfId="0" applyNumberFormat="1" applyBorder="1"/>
    <xf numFmtId="1" fontId="0" fillId="0" borderId="10" xfId="0" applyNumberFormat="1" applyBorder="1"/>
    <xf numFmtId="1" fontId="0" fillId="0" borderId="1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showGridLines="0" tabSelected="1" topLeftCell="A33" workbookViewId="0">
      <selection activeCell="G33" sqref="G33"/>
    </sheetView>
  </sheetViews>
  <sheetFormatPr defaultRowHeight="14.5" x14ac:dyDescent="0.35"/>
  <cols>
    <col min="2" max="2" width="12.36328125" customWidth="1"/>
    <col min="3" max="3" width="17.453125" bestFit="1" customWidth="1"/>
  </cols>
  <sheetData>
    <row r="1" spans="2:9" ht="15" thickBot="1" x14ac:dyDescent="0.4">
      <c r="B1" s="39" t="s">
        <v>55</v>
      </c>
      <c r="C1" s="37"/>
      <c r="D1" s="37"/>
      <c r="E1" s="37"/>
      <c r="F1" s="37"/>
      <c r="G1" s="37"/>
      <c r="H1" s="37"/>
      <c r="I1" s="38"/>
    </row>
    <row r="2" spans="2:9" ht="15" thickBot="1" x14ac:dyDescent="0.4">
      <c r="B2" s="23" t="s">
        <v>8</v>
      </c>
      <c r="C2" s="18" t="s">
        <v>9</v>
      </c>
      <c r="D2" s="28" t="s">
        <v>10</v>
      </c>
    </row>
    <row r="3" spans="2:9" x14ac:dyDescent="0.35">
      <c r="B3" s="30" t="s">
        <v>0</v>
      </c>
      <c r="C3" s="16" t="s">
        <v>1</v>
      </c>
      <c r="D3" s="27">
        <v>600</v>
      </c>
    </row>
    <row r="4" spans="2:9" x14ac:dyDescent="0.35">
      <c r="B4" s="31" t="s">
        <v>0</v>
      </c>
      <c r="C4" s="17" t="s">
        <v>2</v>
      </c>
      <c r="D4" s="24">
        <v>450</v>
      </c>
    </row>
    <row r="5" spans="2:9" x14ac:dyDescent="0.35">
      <c r="B5" s="31" t="s">
        <v>0</v>
      </c>
      <c r="C5" s="17" t="s">
        <v>3</v>
      </c>
      <c r="D5" s="24">
        <v>530</v>
      </c>
    </row>
    <row r="6" spans="2:9" x14ac:dyDescent="0.35">
      <c r="B6" s="31" t="s">
        <v>6</v>
      </c>
      <c r="C6" s="17" t="s">
        <v>4</v>
      </c>
      <c r="D6" s="24">
        <v>999</v>
      </c>
    </row>
    <row r="7" spans="2:9" x14ac:dyDescent="0.35">
      <c r="B7" s="31" t="s">
        <v>6</v>
      </c>
      <c r="C7" s="17" t="s">
        <v>3</v>
      </c>
      <c r="D7" s="24">
        <v>650</v>
      </c>
    </row>
    <row r="8" spans="2:9" ht="15" thickBot="1" x14ac:dyDescent="0.4">
      <c r="B8" s="32" t="s">
        <v>7</v>
      </c>
      <c r="C8" s="29" t="s">
        <v>5</v>
      </c>
      <c r="D8" s="26">
        <v>950</v>
      </c>
    </row>
    <row r="10" spans="2:9" x14ac:dyDescent="0.35">
      <c r="B10" s="3" t="s">
        <v>11</v>
      </c>
      <c r="D10" s="3">
        <f>SUMIF(B3:B8,"Monday",D3:D8)</f>
        <v>1580</v>
      </c>
    </row>
    <row r="11" spans="2:9" x14ac:dyDescent="0.35">
      <c r="B11" s="3" t="s">
        <v>12</v>
      </c>
      <c r="D11" s="3">
        <f>SUMIF(C3:C8,"*T-shirt*",D3:D8)</f>
        <v>2549</v>
      </c>
    </row>
    <row r="12" spans="2:9" x14ac:dyDescent="0.35">
      <c r="B12" s="3"/>
      <c r="D12" s="3"/>
    </row>
    <row r="13" spans="2:9" x14ac:dyDescent="0.35">
      <c r="B13" s="3"/>
      <c r="D13" s="3"/>
    </row>
    <row r="14" spans="2:9" ht="15" thickBot="1" x14ac:dyDescent="0.4">
      <c r="B14" s="3"/>
      <c r="D14" s="3"/>
    </row>
    <row r="15" spans="2:9" ht="15" thickBot="1" x14ac:dyDescent="0.4">
      <c r="B15" s="39" t="s">
        <v>63</v>
      </c>
      <c r="C15" s="40"/>
      <c r="D15" s="40"/>
      <c r="E15" s="40"/>
      <c r="F15" s="40"/>
      <c r="G15" s="40"/>
      <c r="H15" s="40"/>
      <c r="I15" s="41"/>
    </row>
    <row r="16" spans="2:9" ht="15" thickBot="1" x14ac:dyDescent="0.4">
      <c r="B16" s="33" t="s">
        <v>30</v>
      </c>
      <c r="C16" s="34" t="s">
        <v>31</v>
      </c>
      <c r="D16" s="35" t="s">
        <v>32</v>
      </c>
      <c r="E16" s="36" t="s">
        <v>33</v>
      </c>
    </row>
    <row r="17" spans="2:6" x14ac:dyDescent="0.35">
      <c r="B17" s="30" t="s">
        <v>22</v>
      </c>
      <c r="C17" s="16" t="s">
        <v>13</v>
      </c>
      <c r="D17" s="11" t="s">
        <v>16</v>
      </c>
      <c r="E17" s="27">
        <v>12000</v>
      </c>
    </row>
    <row r="18" spans="2:6" x14ac:dyDescent="0.35">
      <c r="B18" s="31" t="s">
        <v>23</v>
      </c>
      <c r="C18" s="17" t="s">
        <v>14</v>
      </c>
      <c r="D18" s="4" t="s">
        <v>17</v>
      </c>
      <c r="E18" s="24">
        <v>10000</v>
      </c>
    </row>
    <row r="19" spans="2:6" x14ac:dyDescent="0.35">
      <c r="B19" s="31" t="s">
        <v>24</v>
      </c>
      <c r="C19" s="17" t="s">
        <v>15</v>
      </c>
      <c r="D19" s="4" t="s">
        <v>18</v>
      </c>
      <c r="E19" s="24">
        <v>14000</v>
      </c>
    </row>
    <row r="20" spans="2:6" x14ac:dyDescent="0.35">
      <c r="B20" s="31" t="s">
        <v>25</v>
      </c>
      <c r="C20" s="17" t="s">
        <v>13</v>
      </c>
      <c r="D20" s="4" t="s">
        <v>16</v>
      </c>
      <c r="E20" s="24">
        <v>1200</v>
      </c>
    </row>
    <row r="21" spans="2:6" x14ac:dyDescent="0.35">
      <c r="B21" s="31" t="s">
        <v>22</v>
      </c>
      <c r="C21" s="17" t="s">
        <v>14</v>
      </c>
      <c r="D21" s="4" t="s">
        <v>19</v>
      </c>
      <c r="E21" s="24">
        <v>33000</v>
      </c>
    </row>
    <row r="22" spans="2:6" x14ac:dyDescent="0.35">
      <c r="B22" s="31" t="s">
        <v>26</v>
      </c>
      <c r="C22" s="17" t="s">
        <v>13</v>
      </c>
      <c r="D22" s="4" t="s">
        <v>20</v>
      </c>
      <c r="E22" s="24">
        <v>12000</v>
      </c>
    </row>
    <row r="23" spans="2:6" x14ac:dyDescent="0.35">
      <c r="B23" s="31" t="s">
        <v>27</v>
      </c>
      <c r="C23" s="17" t="s">
        <v>14</v>
      </c>
      <c r="D23" s="4" t="s">
        <v>17</v>
      </c>
      <c r="E23" s="24">
        <v>7000</v>
      </c>
    </row>
    <row r="24" spans="2:6" x14ac:dyDescent="0.35">
      <c r="B24" s="31" t="s">
        <v>28</v>
      </c>
      <c r="C24" s="17" t="s">
        <v>15</v>
      </c>
      <c r="D24" s="4" t="s">
        <v>21</v>
      </c>
      <c r="E24" s="24">
        <v>21000</v>
      </c>
    </row>
    <row r="25" spans="2:6" ht="15" thickBot="1" x14ac:dyDescent="0.4">
      <c r="B25" s="32" t="s">
        <v>29</v>
      </c>
      <c r="C25" s="29" t="s">
        <v>14</v>
      </c>
      <c r="D25" s="25" t="s">
        <v>17</v>
      </c>
      <c r="E25" s="26">
        <v>12000</v>
      </c>
    </row>
    <row r="27" spans="2:6" x14ac:dyDescent="0.35">
      <c r="B27" s="3" t="s">
        <v>34</v>
      </c>
    </row>
    <row r="28" spans="2:6" x14ac:dyDescent="0.35">
      <c r="B28" s="3" t="e">
        <f>SUMI</f>
        <v>#NAME?</v>
      </c>
    </row>
    <row r="30" spans="2:6" x14ac:dyDescent="0.35">
      <c r="B30" s="42" t="s">
        <v>35</v>
      </c>
      <c r="C30" s="2"/>
      <c r="D30" s="2"/>
      <c r="E30" s="2"/>
      <c r="F30" s="2"/>
    </row>
    <row r="31" spans="2:6" x14ac:dyDescent="0.35">
      <c r="B31" s="3">
        <f>SUMIFS(E16:E25,C16:C25,"North",D16:D25,"Punjab")</f>
        <v>13200</v>
      </c>
    </row>
    <row r="32" spans="2:6" x14ac:dyDescent="0.35">
      <c r="B32" s="3"/>
    </row>
    <row r="33" spans="2:9" x14ac:dyDescent="0.35">
      <c r="B33" s="42" t="s">
        <v>36</v>
      </c>
      <c r="C33" s="2"/>
      <c r="D33" s="2"/>
      <c r="E33" s="2"/>
      <c r="F33" s="2"/>
    </row>
    <row r="34" spans="2:9" x14ac:dyDescent="0.35">
      <c r="B34" s="3">
        <f>SUMIFS(E17:E25,C17:C25,"West",D17:D25,"Goa")</f>
        <v>29000</v>
      </c>
    </row>
    <row r="35" spans="2:9" ht="15" thickBot="1" x14ac:dyDescent="0.4"/>
    <row r="36" spans="2:9" ht="15" thickBot="1" x14ac:dyDescent="0.4">
      <c r="B36" s="39" t="s">
        <v>56</v>
      </c>
      <c r="C36" s="40"/>
      <c r="D36" s="40"/>
      <c r="E36" s="40"/>
      <c r="F36" s="40"/>
      <c r="G36" s="40"/>
      <c r="H36" s="40"/>
      <c r="I36" s="41"/>
    </row>
    <row r="37" spans="2:9" ht="15" thickBot="1" x14ac:dyDescent="0.4">
      <c r="B37" s="39" t="s">
        <v>57</v>
      </c>
      <c r="C37" s="40"/>
      <c r="D37" s="40"/>
      <c r="E37" s="40"/>
      <c r="F37" s="40"/>
      <c r="G37" s="40"/>
      <c r="H37" s="40"/>
      <c r="I37" s="41"/>
    </row>
    <row r="38" spans="2:9" ht="15" thickBot="1" x14ac:dyDescent="0.4">
      <c r="B38" s="39" t="s">
        <v>60</v>
      </c>
      <c r="C38" s="40"/>
      <c r="D38" s="40"/>
      <c r="E38" s="40"/>
      <c r="F38" s="40"/>
      <c r="G38" s="40"/>
      <c r="H38" s="40"/>
      <c r="I38" s="41"/>
    </row>
    <row r="39" spans="2:9" ht="15" thickBot="1" x14ac:dyDescent="0.4">
      <c r="B39" s="39"/>
      <c r="C39" s="40"/>
      <c r="D39" s="40"/>
      <c r="E39" s="40"/>
      <c r="F39" s="40"/>
      <c r="G39" s="40"/>
      <c r="H39" s="40"/>
      <c r="I39" s="41"/>
    </row>
    <row r="40" spans="2:9" ht="15" thickBot="1" x14ac:dyDescent="0.4">
      <c r="B40" s="39" t="s">
        <v>58</v>
      </c>
      <c r="C40" s="40"/>
      <c r="D40" s="40"/>
      <c r="E40" s="40"/>
      <c r="F40" s="40"/>
      <c r="G40" s="40"/>
      <c r="H40" s="40"/>
      <c r="I40" s="41"/>
    </row>
    <row r="41" spans="2:9" ht="15" thickBot="1" x14ac:dyDescent="0.4">
      <c r="B41" s="39" t="s">
        <v>59</v>
      </c>
      <c r="C41" s="40"/>
      <c r="D41" s="40"/>
      <c r="E41" s="40"/>
      <c r="F41" s="40"/>
      <c r="G41" s="40"/>
      <c r="H41" s="40"/>
      <c r="I41" s="41"/>
    </row>
    <row r="42" spans="2:9" ht="15" thickBot="1" x14ac:dyDescent="0.4">
      <c r="B42" s="39" t="s">
        <v>64</v>
      </c>
      <c r="C42" s="40"/>
      <c r="D42" s="40"/>
      <c r="E42" s="40"/>
      <c r="F42" s="40"/>
      <c r="G42" s="40"/>
      <c r="H42" s="40"/>
      <c r="I42" s="41"/>
    </row>
    <row r="43" spans="2:9" s="1" customFormat="1" ht="15" thickBot="1" x14ac:dyDescent="0.4">
      <c r="B43" s="19" t="s">
        <v>37</v>
      </c>
      <c r="C43" s="15" t="s">
        <v>9</v>
      </c>
      <c r="D43" s="13" t="s">
        <v>51</v>
      </c>
      <c r="E43" s="13" t="s">
        <v>52</v>
      </c>
      <c r="F43" s="13" t="s">
        <v>53</v>
      </c>
      <c r="G43" s="14" t="s">
        <v>54</v>
      </c>
    </row>
    <row r="44" spans="2:9" x14ac:dyDescent="0.35">
      <c r="B44" s="20">
        <v>1</v>
      </c>
      <c r="C44" s="47" t="s">
        <v>38</v>
      </c>
      <c r="D44" s="48" t="s">
        <v>43</v>
      </c>
      <c r="E44" s="48">
        <v>10</v>
      </c>
      <c r="F44" s="48">
        <v>50</v>
      </c>
      <c r="G44" s="12">
        <v>500</v>
      </c>
    </row>
    <row r="45" spans="2:9" x14ac:dyDescent="0.35">
      <c r="B45" s="21">
        <v>2</v>
      </c>
      <c r="C45" s="49" t="s">
        <v>39</v>
      </c>
      <c r="D45" s="5" t="s">
        <v>44</v>
      </c>
      <c r="E45" s="5">
        <v>450</v>
      </c>
      <c r="F45" s="5">
        <v>15</v>
      </c>
      <c r="G45" s="6">
        <v>6750</v>
      </c>
    </row>
    <row r="46" spans="2:9" x14ac:dyDescent="0.35">
      <c r="B46" s="21">
        <v>3</v>
      </c>
      <c r="C46" s="49" t="s">
        <v>40</v>
      </c>
      <c r="D46" s="5" t="s">
        <v>45</v>
      </c>
      <c r="E46" s="5">
        <v>4100</v>
      </c>
      <c r="F46" s="5">
        <v>10</v>
      </c>
      <c r="G46" s="6">
        <v>41000</v>
      </c>
    </row>
    <row r="47" spans="2:9" x14ac:dyDescent="0.35">
      <c r="B47" s="21">
        <v>4</v>
      </c>
      <c r="C47" s="49" t="s">
        <v>41</v>
      </c>
      <c r="D47" s="5" t="s">
        <v>43</v>
      </c>
      <c r="E47" s="5">
        <v>15</v>
      </c>
      <c r="F47" s="5">
        <v>40</v>
      </c>
      <c r="G47" s="6">
        <v>600</v>
      </c>
    </row>
    <row r="48" spans="2:9" x14ac:dyDescent="0.35">
      <c r="B48" s="21">
        <v>5</v>
      </c>
      <c r="C48" s="49" t="s">
        <v>39</v>
      </c>
      <c r="D48" s="5" t="s">
        <v>46</v>
      </c>
      <c r="E48" s="5">
        <v>550</v>
      </c>
      <c r="F48" s="5">
        <v>10</v>
      </c>
      <c r="G48" s="6">
        <v>5500</v>
      </c>
    </row>
    <row r="49" spans="2:7" x14ac:dyDescent="0.35">
      <c r="B49" s="21">
        <v>6</v>
      </c>
      <c r="C49" s="49" t="s">
        <v>38</v>
      </c>
      <c r="D49" s="5" t="s">
        <v>47</v>
      </c>
      <c r="E49" s="5">
        <v>10</v>
      </c>
      <c r="F49" s="5">
        <v>45</v>
      </c>
      <c r="G49" s="6">
        <v>450</v>
      </c>
    </row>
    <row r="50" spans="2:7" x14ac:dyDescent="0.35">
      <c r="B50" s="21">
        <v>7</v>
      </c>
      <c r="C50" s="49" t="s">
        <v>42</v>
      </c>
      <c r="D50" s="5" t="s">
        <v>48</v>
      </c>
      <c r="E50" s="5">
        <v>250</v>
      </c>
      <c r="F50" s="5">
        <v>12</v>
      </c>
      <c r="G50" s="6">
        <v>3000</v>
      </c>
    </row>
    <row r="51" spans="2:7" x14ac:dyDescent="0.35">
      <c r="B51" s="21">
        <v>8</v>
      </c>
      <c r="C51" s="49" t="s">
        <v>41</v>
      </c>
      <c r="D51" s="5" t="s">
        <v>43</v>
      </c>
      <c r="E51" s="5">
        <v>15</v>
      </c>
      <c r="F51" s="5">
        <v>50</v>
      </c>
      <c r="G51" s="6">
        <v>750</v>
      </c>
    </row>
    <row r="52" spans="2:7" x14ac:dyDescent="0.35">
      <c r="B52" s="21">
        <v>9</v>
      </c>
      <c r="C52" s="49" t="s">
        <v>38</v>
      </c>
      <c r="D52" s="5" t="s">
        <v>43</v>
      </c>
      <c r="E52" s="5">
        <v>10</v>
      </c>
      <c r="F52" s="5">
        <v>50</v>
      </c>
      <c r="G52" s="6">
        <v>500</v>
      </c>
    </row>
    <row r="53" spans="2:7" x14ac:dyDescent="0.35">
      <c r="B53" s="21">
        <v>10</v>
      </c>
      <c r="C53" s="49" t="s">
        <v>39</v>
      </c>
      <c r="D53" s="5" t="s">
        <v>44</v>
      </c>
      <c r="E53" s="5">
        <v>500</v>
      </c>
      <c r="F53" s="5">
        <v>5</v>
      </c>
      <c r="G53" s="6">
        <v>2500</v>
      </c>
    </row>
    <row r="54" spans="2:7" x14ac:dyDescent="0.35">
      <c r="B54" s="21">
        <v>11</v>
      </c>
      <c r="C54" s="49" t="s">
        <v>42</v>
      </c>
      <c r="D54" s="5" t="s">
        <v>49</v>
      </c>
      <c r="E54" s="5">
        <v>150</v>
      </c>
      <c r="F54" s="5">
        <v>12</v>
      </c>
      <c r="G54" s="6">
        <v>1800</v>
      </c>
    </row>
    <row r="55" spans="2:7" x14ac:dyDescent="0.35">
      <c r="B55" s="21">
        <v>12</v>
      </c>
      <c r="C55" s="49" t="s">
        <v>40</v>
      </c>
      <c r="D55" s="5" t="s">
        <v>50</v>
      </c>
      <c r="E55" s="5">
        <v>4050</v>
      </c>
      <c r="F55" s="5">
        <v>6</v>
      </c>
      <c r="G55" s="6">
        <v>24300</v>
      </c>
    </row>
    <row r="56" spans="2:7" x14ac:dyDescent="0.35">
      <c r="B56" s="21">
        <v>13</v>
      </c>
      <c r="C56" s="49" t="s">
        <v>38</v>
      </c>
      <c r="D56" s="5" t="s">
        <v>47</v>
      </c>
      <c r="E56" s="5">
        <v>10</v>
      </c>
      <c r="F56" s="5">
        <v>55</v>
      </c>
      <c r="G56" s="6">
        <v>550</v>
      </c>
    </row>
    <row r="57" spans="2:7" x14ac:dyDescent="0.35">
      <c r="B57" s="21">
        <v>14</v>
      </c>
      <c r="C57" s="49" t="s">
        <v>41</v>
      </c>
      <c r="D57" s="5" t="s">
        <v>47</v>
      </c>
      <c r="E57" s="5">
        <v>15</v>
      </c>
      <c r="F57" s="5">
        <v>35</v>
      </c>
      <c r="G57" s="6">
        <v>525</v>
      </c>
    </row>
    <row r="58" spans="2:7" x14ac:dyDescent="0.35">
      <c r="B58" s="21">
        <v>15</v>
      </c>
      <c r="C58" s="49" t="s">
        <v>39</v>
      </c>
      <c r="D58" s="5" t="s">
        <v>46</v>
      </c>
      <c r="E58" s="5">
        <v>600</v>
      </c>
      <c r="F58" s="5">
        <v>10</v>
      </c>
      <c r="G58" s="6">
        <v>6000</v>
      </c>
    </row>
    <row r="59" spans="2:7" x14ac:dyDescent="0.35">
      <c r="B59" s="21">
        <v>16</v>
      </c>
      <c r="C59" s="49" t="s">
        <v>38</v>
      </c>
      <c r="D59" s="5" t="s">
        <v>43</v>
      </c>
      <c r="E59" s="5">
        <v>10</v>
      </c>
      <c r="F59" s="5">
        <v>50</v>
      </c>
      <c r="G59" s="6">
        <v>500</v>
      </c>
    </row>
    <row r="60" spans="2:7" x14ac:dyDescent="0.35">
      <c r="B60" s="21">
        <v>17</v>
      </c>
      <c r="C60" s="49" t="s">
        <v>39</v>
      </c>
      <c r="D60" s="5" t="s">
        <v>44</v>
      </c>
      <c r="E60" s="5">
        <v>450</v>
      </c>
      <c r="F60" s="5">
        <v>15</v>
      </c>
      <c r="G60" s="6">
        <v>6750</v>
      </c>
    </row>
    <row r="61" spans="2:7" x14ac:dyDescent="0.35">
      <c r="B61" s="21">
        <v>18</v>
      </c>
      <c r="C61" s="49" t="s">
        <v>40</v>
      </c>
      <c r="D61" s="5" t="s">
        <v>45</v>
      </c>
      <c r="E61" s="5">
        <v>4100</v>
      </c>
      <c r="F61" s="5">
        <v>10</v>
      </c>
      <c r="G61" s="6">
        <v>41000</v>
      </c>
    </row>
    <row r="62" spans="2:7" x14ac:dyDescent="0.35">
      <c r="B62" s="21">
        <v>19</v>
      </c>
      <c r="C62" s="49" t="s">
        <v>41</v>
      </c>
      <c r="D62" s="5" t="s">
        <v>43</v>
      </c>
      <c r="E62" s="5">
        <v>15</v>
      </c>
      <c r="F62" s="5">
        <v>40</v>
      </c>
      <c r="G62" s="6">
        <v>600</v>
      </c>
    </row>
    <row r="63" spans="2:7" x14ac:dyDescent="0.35">
      <c r="B63" s="21">
        <v>20</v>
      </c>
      <c r="C63" s="49" t="s">
        <v>39</v>
      </c>
      <c r="D63" s="5" t="s">
        <v>46</v>
      </c>
      <c r="E63" s="5">
        <v>550</v>
      </c>
      <c r="F63" s="5">
        <v>10</v>
      </c>
      <c r="G63" s="6">
        <v>5500</v>
      </c>
    </row>
    <row r="64" spans="2:7" x14ac:dyDescent="0.35">
      <c r="B64" s="21">
        <v>21</v>
      </c>
      <c r="C64" s="49" t="s">
        <v>38</v>
      </c>
      <c r="D64" s="5" t="s">
        <v>47</v>
      </c>
      <c r="E64" s="5">
        <v>10</v>
      </c>
      <c r="F64" s="5">
        <v>45</v>
      </c>
      <c r="G64" s="6">
        <v>450</v>
      </c>
    </row>
    <row r="65" spans="2:9" x14ac:dyDescent="0.35">
      <c r="B65" s="21">
        <v>22</v>
      </c>
      <c r="C65" s="49" t="s">
        <v>42</v>
      </c>
      <c r="D65" s="5" t="s">
        <v>48</v>
      </c>
      <c r="E65" s="5">
        <v>250</v>
      </c>
      <c r="F65" s="5">
        <v>12</v>
      </c>
      <c r="G65" s="6">
        <v>3000</v>
      </c>
    </row>
    <row r="66" spans="2:9" x14ac:dyDescent="0.35">
      <c r="B66" s="21">
        <v>23</v>
      </c>
      <c r="C66" s="49" t="s">
        <v>41</v>
      </c>
      <c r="D66" s="5" t="s">
        <v>43</v>
      </c>
      <c r="E66" s="5">
        <v>15</v>
      </c>
      <c r="F66" s="5">
        <v>50</v>
      </c>
      <c r="G66" s="6">
        <v>750</v>
      </c>
    </row>
    <row r="67" spans="2:9" x14ac:dyDescent="0.35">
      <c r="B67" s="21">
        <v>24</v>
      </c>
      <c r="C67" s="49" t="s">
        <v>38</v>
      </c>
      <c r="D67" s="5" t="s">
        <v>43</v>
      </c>
      <c r="E67" s="5">
        <v>10</v>
      </c>
      <c r="F67" s="5">
        <v>50</v>
      </c>
      <c r="G67" s="6">
        <v>500</v>
      </c>
    </row>
    <row r="68" spans="2:9" x14ac:dyDescent="0.35">
      <c r="B68" s="21">
        <v>25</v>
      </c>
      <c r="C68" s="49" t="s">
        <v>39</v>
      </c>
      <c r="D68" s="5" t="s">
        <v>44</v>
      </c>
      <c r="E68" s="5">
        <v>500</v>
      </c>
      <c r="F68" s="5">
        <v>5</v>
      </c>
      <c r="G68" s="6">
        <v>2500</v>
      </c>
    </row>
    <row r="69" spans="2:9" x14ac:dyDescent="0.35">
      <c r="B69" s="21">
        <v>26</v>
      </c>
      <c r="C69" s="49" t="s">
        <v>42</v>
      </c>
      <c r="D69" s="5" t="s">
        <v>49</v>
      </c>
      <c r="E69" s="5">
        <v>150</v>
      </c>
      <c r="F69" s="5">
        <v>12</v>
      </c>
      <c r="G69" s="6">
        <v>1800</v>
      </c>
    </row>
    <row r="70" spans="2:9" x14ac:dyDescent="0.35">
      <c r="B70" s="21">
        <v>27</v>
      </c>
      <c r="C70" s="49" t="s">
        <v>40</v>
      </c>
      <c r="D70" s="5" t="s">
        <v>50</v>
      </c>
      <c r="E70" s="5">
        <v>4050</v>
      </c>
      <c r="F70" s="5">
        <v>6</v>
      </c>
      <c r="G70" s="6">
        <v>24300</v>
      </c>
    </row>
    <row r="71" spans="2:9" x14ac:dyDescent="0.35">
      <c r="B71" s="21">
        <v>28</v>
      </c>
      <c r="C71" s="49" t="s">
        <v>38</v>
      </c>
      <c r="D71" s="5" t="s">
        <v>47</v>
      </c>
      <c r="E71" s="5">
        <v>10</v>
      </c>
      <c r="F71" s="5">
        <v>55</v>
      </c>
      <c r="G71" s="6">
        <v>550</v>
      </c>
    </row>
    <row r="72" spans="2:9" x14ac:dyDescent="0.35">
      <c r="B72" s="21">
        <v>29</v>
      </c>
      <c r="C72" s="49" t="s">
        <v>41</v>
      </c>
      <c r="D72" s="5" t="s">
        <v>47</v>
      </c>
      <c r="E72" s="5">
        <v>15</v>
      </c>
      <c r="F72" s="5">
        <v>35</v>
      </c>
      <c r="G72" s="6">
        <v>525</v>
      </c>
    </row>
    <row r="73" spans="2:9" ht="15" thickBot="1" x14ac:dyDescent="0.4">
      <c r="B73" s="22">
        <v>30</v>
      </c>
      <c r="C73" s="50" t="s">
        <v>39</v>
      </c>
      <c r="D73" s="51" t="s">
        <v>46</v>
      </c>
      <c r="E73" s="51">
        <v>600</v>
      </c>
      <c r="F73" s="51">
        <v>10</v>
      </c>
      <c r="G73" s="7">
        <v>6000</v>
      </c>
    </row>
    <row r="74" spans="2:9" ht="15" thickBot="1" x14ac:dyDescent="0.4">
      <c r="B74" s="23"/>
      <c r="C74" s="18"/>
      <c r="D74" s="9">
        <f>COUNTA(D44:D73)</f>
        <v>30</v>
      </c>
      <c r="E74" s="9"/>
      <c r="F74" s="9">
        <f>COUNT(F44:F73)</f>
        <v>30</v>
      </c>
      <c r="G74" s="10">
        <f>SUM(G44:G73)</f>
        <v>189450</v>
      </c>
    </row>
    <row r="75" spans="2:9" ht="15" thickBot="1" x14ac:dyDescent="0.4"/>
    <row r="76" spans="2:9" ht="15" thickBot="1" x14ac:dyDescent="0.4">
      <c r="B76" s="39" t="s">
        <v>59</v>
      </c>
      <c r="C76" s="40"/>
      <c r="D76" s="40"/>
      <c r="E76" s="40"/>
      <c r="F76" s="40"/>
      <c r="G76" s="40"/>
      <c r="H76" s="40"/>
      <c r="I76" s="41"/>
    </row>
    <row r="77" spans="2:9" ht="15" thickBot="1" x14ac:dyDescent="0.4">
      <c r="B77" s="8" t="s">
        <v>61</v>
      </c>
      <c r="C77" s="9" t="s">
        <v>51</v>
      </c>
      <c r="D77" s="9" t="s">
        <v>52</v>
      </c>
      <c r="E77" s="9" t="s">
        <v>53</v>
      </c>
      <c r="F77" s="9" t="s">
        <v>62</v>
      </c>
      <c r="G77" s="28" t="s">
        <v>54</v>
      </c>
    </row>
    <row r="78" spans="2:9" x14ac:dyDescent="0.35">
      <c r="B78" s="45" t="s">
        <v>39</v>
      </c>
      <c r="C78" s="46" t="s">
        <v>44</v>
      </c>
      <c r="D78" s="46">
        <v>550</v>
      </c>
      <c r="E78" s="46">
        <v>10</v>
      </c>
      <c r="F78" s="46"/>
      <c r="G78" s="52">
        <f>COUNTIFS($C$44:$C$73,$B$78,$D$44:$D$73,$C$78,$E$44:$E$73,$D$78,$F$44:$F$73,$E$78)</f>
        <v>0</v>
      </c>
    </row>
    <row r="79" spans="2:9" ht="15" thickBot="1" x14ac:dyDescent="0.4">
      <c r="B79" s="43"/>
      <c r="C79" s="44"/>
      <c r="D79" s="44"/>
      <c r="E79" s="44"/>
      <c r="F79" s="44"/>
      <c r="G79" s="53"/>
    </row>
  </sheetData>
  <mergeCells count="16">
    <mergeCell ref="B76:I76"/>
    <mergeCell ref="B78:B79"/>
    <mergeCell ref="C78:C79"/>
    <mergeCell ref="D78:D79"/>
    <mergeCell ref="E78:E79"/>
    <mergeCell ref="F78:F79"/>
    <mergeCell ref="G78:G79"/>
    <mergeCell ref="B37:I37"/>
    <mergeCell ref="B38:I38"/>
    <mergeCell ref="B42:I42"/>
    <mergeCell ref="B39:I39"/>
    <mergeCell ref="B40:I40"/>
    <mergeCell ref="B41:I41"/>
    <mergeCell ref="B15:I15"/>
    <mergeCell ref="B1:I1"/>
    <mergeCell ref="B36:I36"/>
  </mergeCells>
  <dataValidations count="5">
    <dataValidation type="list" allowBlank="1" showInputMessage="1" showErrorMessage="1" sqref="B78:B79">
      <formula1>$C$44:$C$73</formula1>
    </dataValidation>
    <dataValidation type="list" allowBlank="1" showDropDown="1" showInputMessage="1" showErrorMessage="1" sqref="C77">
      <formula1>$D$44:$D$73</formula1>
    </dataValidation>
    <dataValidation type="list" allowBlank="1" showInputMessage="1" showErrorMessage="1" sqref="C78:C79">
      <formula1>$D$44:$D$73</formula1>
    </dataValidation>
    <dataValidation type="list" allowBlank="1" showInputMessage="1" showErrorMessage="1" sqref="D78:D79">
      <formula1>$E$44:$E$73</formula1>
    </dataValidation>
    <dataValidation type="list" allowBlank="1" showInputMessage="1" showErrorMessage="1" sqref="E78:E79">
      <formula1>$F$44:$F$73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2025-01-21T10:02:40Z</dcterms:created>
  <dcterms:modified xsi:type="dcterms:W3CDTF">2025-01-22T09:07:16Z</dcterms:modified>
</cp:coreProperties>
</file>