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46B04B9C-9EBE-48A7-A598-2B333ADF9C69}" xr6:coauthVersionLast="47" xr6:coauthVersionMax="47" xr10:uidLastSave="{00000000-0000-0000-0000-000000000000}"/>
  <bookViews>
    <workbookView xWindow="-120" yWindow="-120" windowWidth="24240" windowHeight="13140" activeTab="3" xr2:uid="{74EE6566-B0FB-46BB-8CDA-00C2C1029853}"/>
  </bookViews>
  <sheets>
    <sheet name="Main Table" sheetId="1" r:id="rId1"/>
    <sheet name="Pivot Table" sheetId="2" r:id="rId2"/>
    <sheet name="Dynamic Images" sheetId="6" r:id="rId3"/>
    <sheet name="Main Dashboard" sheetId="3" r:id="rId4"/>
    <sheet name="Events" sheetId="4" r:id="rId5"/>
    <sheet name="Teacher" sheetId="5" r:id="rId6"/>
  </sheets>
  <definedNames>
    <definedName name="_xlnm._FilterDatabase" localSheetId="0" hidden="1">'Main Table'!$L$1:$N$100</definedName>
    <definedName name="Adam_Hisham">'Dynamic Images'!$C$2</definedName>
    <definedName name="Do_Elesawy">'Dynamic Images'!$C$3</definedName>
    <definedName name="First">INDIRECT(#REF!)</definedName>
    <definedName name="Jean_Ali">'Dynamic Images'!$C$4</definedName>
    <definedName name="Kenzi_Mohamd">'Dynamic Images'!$C$5</definedName>
    <definedName name="NativeTimeline_Full_Date">#N/A</definedName>
    <definedName name="Rony_Beyablo">'Dynamic Images'!$C$6</definedName>
    <definedName name="Rovan_Hossam">'Dynamic Images'!$C$7</definedName>
    <definedName name="Second">INDIRECT(#REF!)</definedName>
    <definedName name="Slicer_Day">#N/A</definedName>
    <definedName name="Third">INDIRECT(#REF!)</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6" l="1"/>
  <c r="H3" i="6"/>
  <c r="H2" i="6"/>
  <c r="G4" i="6"/>
  <c r="G3" i="6"/>
  <c r="G2" i="6"/>
  <c r="F4" i="6"/>
  <c r="F3" i="6"/>
  <c r="F2" i="6"/>
  <c r="S6" i="2"/>
  <c r="S5" i="2"/>
  <c r="S4" i="2"/>
  <c r="R6" i="2"/>
  <c r="R5" i="2"/>
  <c r="R4" i="2"/>
  <c r="K4" i="2"/>
  <c r="K5" i="2"/>
  <c r="K6" i="2"/>
  <c r="K3" i="2"/>
</calcChain>
</file>

<file path=xl/sharedStrings.xml><?xml version="1.0" encoding="utf-8"?>
<sst xmlns="http://schemas.openxmlformats.org/spreadsheetml/2006/main" count="869" uniqueCount="88">
  <si>
    <t>Year</t>
  </si>
  <si>
    <t>Day</t>
  </si>
  <si>
    <t>Month</t>
  </si>
  <si>
    <t>Full Date</t>
  </si>
  <si>
    <t>Quarterly</t>
  </si>
  <si>
    <t>Educational stage</t>
  </si>
  <si>
    <t>Students_Name</t>
  </si>
  <si>
    <t>Top</t>
  </si>
  <si>
    <t>Best Students</t>
  </si>
  <si>
    <t>Class</t>
  </si>
  <si>
    <t>PO Number</t>
  </si>
  <si>
    <t>Department Full Name</t>
  </si>
  <si>
    <t>Project Shortname</t>
  </si>
  <si>
    <t>Projects Value</t>
  </si>
  <si>
    <t>Target</t>
  </si>
  <si>
    <t>Acual</t>
  </si>
  <si>
    <t>Name</t>
  </si>
  <si>
    <t>Precentage</t>
  </si>
  <si>
    <t>May</t>
  </si>
  <si>
    <t>Q1</t>
  </si>
  <si>
    <t>Primary school</t>
  </si>
  <si>
    <t>Rovan_Hossam</t>
  </si>
  <si>
    <t>Best</t>
  </si>
  <si>
    <t>Teachers</t>
  </si>
  <si>
    <t>Code &amp; Messaging Second &amp; Solutions</t>
  </si>
  <si>
    <t>Freshman Orientation</t>
  </si>
  <si>
    <t>June</t>
  </si>
  <si>
    <t>Q2</t>
  </si>
  <si>
    <t>Preschool</t>
  </si>
  <si>
    <t>Rony_Beyablo</t>
  </si>
  <si>
    <t>Students</t>
  </si>
  <si>
    <t>Senior First Day Quad Takeover</t>
  </si>
  <si>
    <t>July</t>
  </si>
  <si>
    <t>Q3</t>
  </si>
  <si>
    <t>Elementary School</t>
  </si>
  <si>
    <t>Adam_Hisham</t>
  </si>
  <si>
    <t>Parents</t>
  </si>
  <si>
    <t>Back to School Dance (on the Quad)</t>
  </si>
  <si>
    <t>August</t>
  </si>
  <si>
    <t>Q4</t>
  </si>
  <si>
    <t>Kenzi_Mohamd</t>
  </si>
  <si>
    <t>Freshman Elections</t>
  </si>
  <si>
    <t>September</t>
  </si>
  <si>
    <t>Do_Elesawy</t>
  </si>
  <si>
    <t>Fall Sports Rally</t>
  </si>
  <si>
    <t>October</t>
  </si>
  <si>
    <t>Jean_Ali</t>
  </si>
  <si>
    <t>Valentines Grams by the Senior Classes</t>
  </si>
  <si>
    <t>November</t>
  </si>
  <si>
    <t>Good</t>
  </si>
  <si>
    <t>Spring Sports Rally</t>
  </si>
  <si>
    <t>December</t>
  </si>
  <si>
    <t>Elimination Game</t>
  </si>
  <si>
    <t>January</t>
  </si>
  <si>
    <t>February</t>
  </si>
  <si>
    <t>March</t>
  </si>
  <si>
    <t>April</t>
  </si>
  <si>
    <t xml:space="preserve">Direct &amp; Boards Services &amp; Satisfactions </t>
  </si>
  <si>
    <t xml:space="preserve">Negotiation Assurance &amp; Papers </t>
  </si>
  <si>
    <t>Netflxo Barmon Systems</t>
  </si>
  <si>
    <t>Pen Colors &amp; Center</t>
  </si>
  <si>
    <t>Call Motions &amp; Insurance</t>
  </si>
  <si>
    <t>Data Collectors &amp; Call Informations</t>
  </si>
  <si>
    <t>851256-</t>
  </si>
  <si>
    <t>851285-</t>
  </si>
  <si>
    <t xml:space="preserve">E2E Centralized &amp; Qaulity Types </t>
  </si>
  <si>
    <t>Row Labels</t>
  </si>
  <si>
    <t>Grand Total</t>
  </si>
  <si>
    <t>Count of Educational stage</t>
  </si>
  <si>
    <t>Sum of Acual</t>
  </si>
  <si>
    <t>Events</t>
  </si>
  <si>
    <t>Names</t>
  </si>
  <si>
    <t>Names withhout "_"</t>
  </si>
  <si>
    <t>Adam Hisham</t>
  </si>
  <si>
    <t>Do Elesawy</t>
  </si>
  <si>
    <t>Jean Ali</t>
  </si>
  <si>
    <t>Kenzi Mohamd</t>
  </si>
  <si>
    <t>Rony Beyablo</t>
  </si>
  <si>
    <t>Rovan Hossam</t>
  </si>
  <si>
    <t>Images</t>
  </si>
  <si>
    <t>Rank</t>
  </si>
  <si>
    <t>Name on Dashboard</t>
  </si>
  <si>
    <t>Percentage</t>
  </si>
  <si>
    <t>1st</t>
  </si>
  <si>
    <t>2nd</t>
  </si>
  <si>
    <t>3rd</t>
  </si>
  <si>
    <t>Top Students finder</t>
  </si>
  <si>
    <t>Final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</si>
</sst>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
    <numFmt numFmtId="166" formatCode="_(* #,##0_);_(* \(#,##0\);_(* &quot;-&quot;??_);_(@_)"/>
  </numFmts>
  <fonts count="19" x14ac:knownFonts="1">
    <font>
      <sz val="16"/>
      <color theme="1"/>
      <name val="Calibri"/>
      <family val="2"/>
    </font>
    <font>
      <sz val="11"/>
      <color theme="1"/>
      <name val="Calibri"/>
      <family val="2"/>
      <scheme val="minor"/>
    </font>
    <font>
      <sz val="16"/>
      <color theme="1"/>
      <name val="Calibri"/>
      <family val="2"/>
    </font>
    <font>
      <sz val="14"/>
      <color theme="0"/>
      <name val="Calibri"/>
      <family val="2"/>
      <scheme val="minor"/>
    </font>
    <font>
      <sz val="14"/>
      <color theme="0"/>
      <name val="Calibri Light"/>
      <family val="2"/>
      <scheme val="major"/>
    </font>
    <font>
      <b/>
      <sz val="14"/>
      <color theme="0"/>
      <name val="Calibri"/>
      <family val="2"/>
      <scheme val="minor"/>
    </font>
    <font>
      <sz val="10"/>
      <name val="Arial"/>
      <family val="2"/>
    </font>
    <font>
      <sz val="14"/>
      <color theme="1" tint="0.249977111117893"/>
      <name val="Calibri"/>
      <family val="2"/>
      <scheme val="minor"/>
    </font>
    <font>
      <sz val="14"/>
      <color theme="1" tint="0.249977111117893"/>
      <name val="Calibri Light"/>
      <family val="2"/>
      <scheme val="major"/>
    </font>
    <font>
      <sz val="14"/>
      <color theme="1"/>
      <name val="Calibri Light"/>
      <family val="2"/>
      <scheme val="major"/>
    </font>
    <font>
      <sz val="14"/>
      <color theme="1"/>
      <name val="Calibri"/>
      <family val="2"/>
    </font>
    <font>
      <sz val="16"/>
      <color theme="0"/>
      <name val="Calibri"/>
      <family val="2"/>
    </font>
    <font>
      <b/>
      <sz val="16"/>
      <color theme="1"/>
      <name val="Calibri"/>
      <family val="2"/>
    </font>
    <font>
      <sz val="12"/>
      <color theme="0"/>
      <name val="Calibri"/>
      <family val="2"/>
    </font>
    <font>
      <b/>
      <sz val="24"/>
      <color theme="0"/>
      <name val="Calibri"/>
      <family val="2"/>
    </font>
    <font>
      <b/>
      <sz val="24"/>
      <color theme="1" tint="0.249977111117893"/>
      <name val="Calibri"/>
      <family val="2"/>
      <scheme val="minor"/>
    </font>
    <font>
      <b/>
      <sz val="24"/>
      <color theme="1"/>
      <name val="Calibri"/>
      <family val="2"/>
    </font>
    <font>
      <b/>
      <sz val="14"/>
      <color theme="0"/>
      <name val="Calibri"/>
      <family val="2"/>
    </font>
    <font>
      <b/>
      <sz val="16"/>
      <color theme="0"/>
      <name val="Calibri"/>
      <family val="2"/>
    </font>
  </fonts>
  <fills count="9">
    <fill>
      <patternFill patternType="none"/>
    </fill>
    <fill>
      <patternFill patternType="gray125"/>
    </fill>
    <fill>
      <patternFill patternType="solid">
        <fgColor rgb="FFF7A197"/>
        <bgColor indexed="64"/>
      </patternFill>
    </fill>
    <fill>
      <patternFill patternType="solid">
        <fgColor rgb="FF312B57"/>
        <bgColor indexed="64"/>
      </patternFill>
    </fill>
    <fill>
      <patternFill patternType="solid">
        <fgColor theme="0"/>
        <bgColor indexed="64"/>
      </patternFill>
    </fill>
    <fill>
      <patternFill patternType="solid">
        <fgColor rgb="FF5F5490"/>
        <bgColor indexed="64"/>
      </patternFill>
    </fill>
    <fill>
      <patternFill patternType="solid">
        <fgColor theme="9"/>
        <bgColor indexed="64"/>
      </patternFill>
    </fill>
    <fill>
      <patternFill patternType="solid">
        <fgColor theme="9" tint="-0.499984740745262"/>
        <bgColor indexed="64"/>
      </patternFill>
    </fill>
    <fill>
      <patternFill patternType="solid">
        <fgColor rgb="FF002060"/>
        <bgColor indexed="64"/>
      </patternFill>
    </fill>
  </fills>
  <borders count="8">
    <border>
      <left/>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thin">
        <color theme="4" tint="0.39997558519241921"/>
      </bottom>
      <diagonal/>
    </border>
  </borders>
  <cellStyleXfs count="6">
    <xf numFmtId="0" fontId="0" fillId="0" borderId="0"/>
    <xf numFmtId="164" fontId="2" fillId="0" borderId="0" applyFont="0" applyFill="0" applyBorder="0" applyAlignment="0" applyProtection="0"/>
    <xf numFmtId="9" fontId="2" fillId="0" borderId="0" applyFont="0" applyFill="0" applyBorder="0" applyAlignment="0" applyProtection="0"/>
    <xf numFmtId="165" fontId="6" fillId="0" borderId="0"/>
    <xf numFmtId="165" fontId="1" fillId="0" borderId="0"/>
    <xf numFmtId="164" fontId="6" fillId="0" borderId="0" applyFont="0" applyFill="0" applyBorder="0" applyAlignment="0" applyProtection="0"/>
  </cellStyleXfs>
  <cellXfs count="40">
    <xf numFmtId="0" fontId="0" fillId="0" borderId="0" xfId="0"/>
    <xf numFmtId="0" fontId="3" fillId="2" borderId="0" xfId="0" applyFont="1" applyFill="1" applyAlignment="1">
      <alignment horizontal="center" vertical="center"/>
    </xf>
    <xf numFmtId="0" fontId="4" fillId="0" borderId="0" xfId="0" applyFont="1" applyAlignment="1">
      <alignment horizont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1" fontId="7" fillId="0" borderId="0" xfId="3" applyNumberFormat="1" applyFont="1" applyAlignment="1">
      <alignment horizontal="center" vertical="center"/>
    </xf>
    <xf numFmtId="14" fontId="7" fillId="0" borderId="0" xfId="3" applyNumberFormat="1" applyFont="1" applyAlignment="1">
      <alignment horizontal="center" vertical="center"/>
    </xf>
    <xf numFmtId="1" fontId="7" fillId="0" borderId="0" xfId="2" applyNumberFormat="1" applyFont="1" applyFill="1" applyBorder="1" applyAlignment="1">
      <alignment horizontal="center" vertical="center"/>
    </xf>
    <xf numFmtId="1" fontId="7" fillId="0" borderId="0" xfId="4" applyNumberFormat="1" applyFont="1" applyAlignment="1">
      <alignment horizontal="center" vertical="center"/>
    </xf>
    <xf numFmtId="0" fontId="8" fillId="0" borderId="0" xfId="0" applyFont="1" applyAlignment="1">
      <alignment horizontal="center" vertical="center"/>
    </xf>
    <xf numFmtId="165" fontId="7" fillId="0" borderId="0" xfId="3" applyFont="1" applyAlignment="1">
      <alignment horizontal="left" vertical="center"/>
    </xf>
    <xf numFmtId="166" fontId="7" fillId="0" borderId="0" xfId="5" applyNumberFormat="1" applyFont="1" applyFill="1" applyBorder="1" applyAlignment="1">
      <alignment horizontal="center" vertical="center"/>
    </xf>
    <xf numFmtId="166" fontId="7" fillId="0" borderId="0" xfId="1" applyNumberFormat="1" applyFont="1" applyFill="1" applyBorder="1" applyAlignment="1">
      <alignment horizontal="center" vertical="top"/>
    </xf>
    <xf numFmtId="0" fontId="9" fillId="0" borderId="0" xfId="0" applyFont="1" applyAlignment="1">
      <alignment horizontal="center"/>
    </xf>
    <xf numFmtId="10" fontId="7" fillId="0" borderId="0" xfId="2" applyNumberFormat="1" applyFont="1" applyBorder="1" applyAlignment="1">
      <alignment horizontal="center" vertical="center"/>
    </xf>
    <xf numFmtId="0" fontId="10" fillId="0" borderId="0" xfId="0" applyFont="1"/>
    <xf numFmtId="0" fontId="0" fillId="4" borderId="0" xfId="0" applyFont="1" applyFill="1"/>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66" fontId="0" fillId="0" borderId="0" xfId="0" pivotButton="1" applyNumberFormat="1"/>
    <xf numFmtId="166" fontId="0" fillId="0" borderId="0" xfId="0" applyNumberFormat="1"/>
    <xf numFmtId="0" fontId="11" fillId="5" borderId="0" xfId="0" applyFont="1" applyFill="1" applyAlignment="1">
      <alignment horizontal="center"/>
    </xf>
    <xf numFmtId="0" fontId="13" fillId="0" borderId="0" xfId="0" applyFont="1"/>
    <xf numFmtId="0" fontId="14" fillId="6" borderId="0" xfId="0" applyFont="1" applyFill="1" applyAlignment="1">
      <alignment horizontal="center" vertical="center"/>
    </xf>
    <xf numFmtId="1" fontId="15" fillId="0" borderId="0" xfId="3" applyNumberFormat="1" applyFont="1" applyBorder="1" applyAlignment="1">
      <alignment horizontal="center" vertical="center"/>
    </xf>
    <xf numFmtId="0" fontId="14" fillId="7" borderId="0" xfId="0" applyFont="1" applyFill="1" applyAlignment="1">
      <alignment horizontal="center" vertical="center"/>
    </xf>
    <xf numFmtId="0" fontId="14" fillId="5" borderId="0" xfId="0" applyFont="1" applyFill="1" applyAlignment="1">
      <alignment horizontal="center" vertical="center"/>
    </xf>
    <xf numFmtId="0" fontId="14" fillId="3" borderId="0" xfId="0" applyFont="1" applyFill="1" applyAlignment="1">
      <alignment horizontal="center" vertical="center"/>
    </xf>
    <xf numFmtId="0" fontId="0" fillId="0" borderId="4" xfId="0" applyBorder="1"/>
    <xf numFmtId="0" fontId="16" fillId="0" borderId="3" xfId="0" applyFont="1" applyBorder="1" applyAlignment="1">
      <alignment horizontal="center" vertical="center"/>
    </xf>
    <xf numFmtId="0" fontId="16" fillId="0" borderId="6" xfId="0" applyFont="1" applyBorder="1" applyAlignment="1">
      <alignment horizontal="center" vertical="center"/>
    </xf>
    <xf numFmtId="0" fontId="12" fillId="0" borderId="7" xfId="0" applyFont="1" applyFill="1" applyBorder="1"/>
    <xf numFmtId="1" fontId="0" fillId="0" borderId="0" xfId="0" applyNumberFormat="1" applyAlignment="1">
      <alignment horizontal="left"/>
    </xf>
    <xf numFmtId="0" fontId="17" fillId="8" borderId="0" xfId="0" applyFont="1" applyFill="1" applyAlignment="1">
      <alignment horizontal="center" vertical="center"/>
    </xf>
    <xf numFmtId="0" fontId="18" fillId="8" borderId="0" xfId="0" applyFont="1" applyFill="1" applyAlignment="1">
      <alignment horizontal="center" vertical="center"/>
    </xf>
    <xf numFmtId="10" fontId="16" fillId="0" borderId="3" xfId="2" applyNumberFormat="1" applyFont="1" applyBorder="1" applyAlignment="1">
      <alignment horizontal="center" vertical="center"/>
    </xf>
    <xf numFmtId="10" fontId="16" fillId="0" borderId="5" xfId="2" applyNumberFormat="1" applyFont="1" applyBorder="1" applyAlignment="1">
      <alignment horizontal="center" vertical="center"/>
    </xf>
    <xf numFmtId="10" fontId="0" fillId="0" borderId="0" xfId="0" applyNumberFormat="1"/>
  </cellXfs>
  <cellStyles count="6">
    <cellStyle name="Comma" xfId="1" builtinId="3"/>
    <cellStyle name="Comma 2" xfId="5" xr:uid="{BAB16404-ABFD-4EC8-BFFA-F547AC943D51}"/>
    <cellStyle name="Normal" xfId="0" builtinId="0"/>
    <cellStyle name="Normal 2 2" xfId="4" xr:uid="{924A6876-C9E0-45AE-AB6F-368766919C9D}"/>
    <cellStyle name="Normal 3" xfId="3" xr:uid="{C11A2DE9-E62A-4A95-B4E8-E46A4386E04C}"/>
    <cellStyle name="Percent" xfId="2" builtinId="5"/>
  </cellStyles>
  <dxfs count="27">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font>
        <b val="0"/>
        <i val="0"/>
        <strike val="0"/>
        <condense val="0"/>
        <extend val="0"/>
        <outline val="0"/>
        <shadow val="0"/>
        <u val="none"/>
        <vertAlign val="baseline"/>
        <sz val="14"/>
        <color theme="1" tint="0.249977111117893"/>
        <name val="Calibri"/>
        <family val="2"/>
        <scheme val="minor"/>
      </font>
      <numFmt numFmtId="166"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66"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166"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0" formatCode="General"/>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1" formatCode="0"/>
      <fill>
        <patternFill patternType="none">
          <fgColor indexed="64"/>
          <bgColor auto="1"/>
        </patternFill>
      </fill>
      <alignment horizontal="center" vertical="top" textRotation="0" wrapText="0" indent="0" justifyLastLine="0" shrinkToFit="0" readingOrder="0"/>
    </dxf>
    <dxf>
      <border>
        <top style="thin">
          <color theme="0" tint="-0.499984740745262"/>
        </top>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center" vertical="top" textRotation="0" wrapText="0" indent="0" justifyLastLine="0" shrinkToFit="0" readingOrder="0"/>
    </dxf>
    <dxf>
      <border>
        <bottom style="thin">
          <color theme="0" tint="-0.499984740745262"/>
        </bottom>
      </border>
    </dxf>
    <dxf>
      <font>
        <b val="0"/>
        <i val="0"/>
        <strike val="0"/>
        <condense val="0"/>
        <extend val="0"/>
        <outline val="0"/>
        <shadow val="0"/>
        <u val="none"/>
        <vertAlign val="baseline"/>
        <sz val="14"/>
        <color theme="0"/>
        <name val="Calibri"/>
        <family val="2"/>
        <scheme val="minor"/>
      </font>
      <fill>
        <patternFill patternType="solid">
          <fgColor indexed="64"/>
          <bgColor rgb="FFF7A197"/>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312B57"/>
      <color rgb="FF5F5490"/>
      <color rgb="FF97A5B3"/>
      <color rgb="FFFFC000"/>
      <color rgb="FF34A25A"/>
      <color rgb="FFF2F0F5"/>
      <color rgb="FF006600"/>
      <color rgb="FFF7A197"/>
      <color rgb="FFE3D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Dashboard.xlsx]Pivot 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cat>
            <c:strRef>
              <c:f>'Pivot Table'!$B$3:$B$6</c:f>
              <c:strCache>
                <c:ptCount val="3"/>
                <c:pt idx="0">
                  <c:v>Elementary School</c:v>
                </c:pt>
                <c:pt idx="1">
                  <c:v>Preschool</c:v>
                </c:pt>
                <c:pt idx="2">
                  <c:v>Primary school</c:v>
                </c:pt>
              </c:strCache>
            </c:strRef>
          </c:cat>
          <c:val>
            <c:numRef>
              <c:f>'Pivot Table'!$C$3:$C$6</c:f>
              <c:numCache>
                <c:formatCode>General</c:formatCode>
                <c:ptCount val="3"/>
                <c:pt idx="0">
                  <c:v>34</c:v>
                </c:pt>
                <c:pt idx="1">
                  <c:v>31</c:v>
                </c:pt>
                <c:pt idx="2">
                  <c:v>29</c:v>
                </c:pt>
              </c:numCache>
            </c:numRef>
          </c:val>
          <c:extLst>
            <c:ext xmlns:c16="http://schemas.microsoft.com/office/drawing/2014/chart" uri="{C3380CC4-5D6E-409C-BE32-E72D297353CC}">
              <c16:uniqueId val="{00000000-C27A-44E7-A00E-AA74536C3030}"/>
            </c:ext>
          </c:extLst>
        </c:ser>
        <c:dLbls>
          <c:showLegendKey val="0"/>
          <c:showVal val="0"/>
          <c:showCatName val="0"/>
          <c:showSerName val="0"/>
          <c:showPercent val="0"/>
          <c:showBubbleSize val="0"/>
        </c:dLbls>
        <c:gapWidth val="219"/>
        <c:overlap val="-27"/>
        <c:axId val="968478399"/>
        <c:axId val="968463999"/>
      </c:barChart>
      <c:catAx>
        <c:axId val="96847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63999"/>
        <c:crosses val="autoZero"/>
        <c:auto val="1"/>
        <c:lblAlgn val="ctr"/>
        <c:lblOffset val="100"/>
        <c:noMultiLvlLbl val="0"/>
      </c:catAx>
      <c:valAx>
        <c:axId val="96846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7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Dashboard.xlsx]Pivot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006600"/>
          </a:solidFill>
          <a:ln>
            <a:noFill/>
          </a:ln>
          <a:effectLst/>
        </c:spPr>
      </c:pivotFmt>
      <c:pivotFmt>
        <c:idx val="5"/>
        <c:spPr>
          <a:solidFill>
            <a:srgbClr val="5F5490"/>
          </a:solidFill>
          <a:ln>
            <a:noFill/>
          </a:ln>
          <a:effectLst/>
        </c:spPr>
      </c:pivotFmt>
    </c:pivotFmts>
    <c:plotArea>
      <c:layout/>
      <c:barChart>
        <c:barDir val="col"/>
        <c:grouping val="clustered"/>
        <c:varyColors val="0"/>
        <c:ser>
          <c:idx val="0"/>
          <c:order val="0"/>
          <c:tx>
            <c:strRef>
              <c:f>'Pivot Table'!$C$2</c:f>
              <c:strCache>
                <c:ptCount val="1"/>
                <c:pt idx="0">
                  <c:v>Total</c:v>
                </c:pt>
              </c:strCache>
            </c:strRef>
          </c:tx>
          <c:spPr>
            <a:solidFill>
              <a:schemeClr val="accent1"/>
            </a:solidFill>
            <a:ln>
              <a:noFill/>
            </a:ln>
            <a:effectLst/>
          </c:spPr>
          <c:invertIfNegative val="0"/>
          <c:dPt>
            <c:idx val="0"/>
            <c:invertIfNegative val="0"/>
            <c:bubble3D val="0"/>
            <c:spPr>
              <a:solidFill>
                <a:srgbClr val="5F5490"/>
              </a:solidFill>
              <a:ln>
                <a:noFill/>
              </a:ln>
              <a:effectLst/>
            </c:spPr>
            <c:extLst>
              <c:ext xmlns:c16="http://schemas.microsoft.com/office/drawing/2014/chart" uri="{C3380CC4-5D6E-409C-BE32-E72D297353CC}">
                <c16:uniqueId val="{00000003-8489-4DDD-8D42-0641B9C910AD}"/>
              </c:ext>
            </c:extLst>
          </c:dPt>
          <c:dPt>
            <c:idx val="1"/>
            <c:invertIfNegative val="0"/>
            <c:bubble3D val="0"/>
            <c:spPr>
              <a:solidFill>
                <a:srgbClr val="FFC000"/>
              </a:solidFill>
              <a:ln>
                <a:noFill/>
              </a:ln>
              <a:effectLst/>
            </c:spPr>
            <c:extLst>
              <c:ext xmlns:c16="http://schemas.microsoft.com/office/drawing/2014/chart" uri="{C3380CC4-5D6E-409C-BE32-E72D297353CC}">
                <c16:uniqueId val="{00000001-8489-4DDD-8D42-0641B9C910AD}"/>
              </c:ext>
            </c:extLst>
          </c:dPt>
          <c:dPt>
            <c:idx val="2"/>
            <c:invertIfNegative val="0"/>
            <c:bubble3D val="0"/>
            <c:spPr>
              <a:solidFill>
                <a:srgbClr val="006600"/>
              </a:solidFill>
              <a:ln>
                <a:noFill/>
              </a:ln>
              <a:effectLst/>
            </c:spPr>
            <c:extLst>
              <c:ext xmlns:c16="http://schemas.microsoft.com/office/drawing/2014/chart" uri="{C3380CC4-5D6E-409C-BE32-E72D297353CC}">
                <c16:uniqueId val="{00000002-8489-4DDD-8D42-0641B9C910AD}"/>
              </c:ext>
            </c:extLst>
          </c:dPt>
          <c:cat>
            <c:strRef>
              <c:f>'Pivot Table'!$B$3:$B$6</c:f>
              <c:strCache>
                <c:ptCount val="3"/>
                <c:pt idx="0">
                  <c:v>Elementary School</c:v>
                </c:pt>
                <c:pt idx="1">
                  <c:v>Preschool</c:v>
                </c:pt>
                <c:pt idx="2">
                  <c:v>Primary school</c:v>
                </c:pt>
              </c:strCache>
            </c:strRef>
          </c:cat>
          <c:val>
            <c:numRef>
              <c:f>'Pivot Table'!$C$3:$C$6</c:f>
              <c:numCache>
                <c:formatCode>General</c:formatCode>
                <c:ptCount val="3"/>
                <c:pt idx="0">
                  <c:v>34</c:v>
                </c:pt>
                <c:pt idx="1">
                  <c:v>31</c:v>
                </c:pt>
                <c:pt idx="2">
                  <c:v>29</c:v>
                </c:pt>
              </c:numCache>
            </c:numRef>
          </c:val>
          <c:extLst>
            <c:ext xmlns:c16="http://schemas.microsoft.com/office/drawing/2014/chart" uri="{C3380CC4-5D6E-409C-BE32-E72D297353CC}">
              <c16:uniqueId val="{00000000-8489-4DDD-8D42-0641B9C910AD}"/>
            </c:ext>
          </c:extLst>
        </c:ser>
        <c:dLbls>
          <c:showLegendKey val="0"/>
          <c:showVal val="0"/>
          <c:showCatName val="0"/>
          <c:showSerName val="0"/>
          <c:showPercent val="0"/>
          <c:showBubbleSize val="0"/>
        </c:dLbls>
        <c:gapWidth val="219"/>
        <c:overlap val="-27"/>
        <c:axId val="968478399"/>
        <c:axId val="968463999"/>
      </c:barChart>
      <c:catAx>
        <c:axId val="968478399"/>
        <c:scaling>
          <c:orientation val="minMax"/>
        </c:scaling>
        <c:delete val="1"/>
        <c:axPos val="b"/>
        <c:numFmt formatCode="General" sourceLinked="1"/>
        <c:majorTickMark val="out"/>
        <c:minorTickMark val="none"/>
        <c:tickLblPos val="nextTo"/>
        <c:crossAx val="968463999"/>
        <c:crosses val="autoZero"/>
        <c:auto val="1"/>
        <c:lblAlgn val="ctr"/>
        <c:lblOffset val="100"/>
        <c:noMultiLvlLbl val="0"/>
      </c:catAx>
      <c:valAx>
        <c:axId val="96846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7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svg"/><Relationship Id="rId3" Type="http://schemas.microsoft.com/office/2007/relationships/hdphoto" Target="../media/hdphoto1.wdp"/><Relationship Id="rId7" Type="http://schemas.microsoft.com/office/2007/relationships/hdphoto" Target="../media/hdphoto2.wdp"/><Relationship Id="rId12" Type="http://schemas.openxmlformats.org/officeDocument/2006/relationships/image" Target="../media/image15.png"/><Relationship Id="rId17" Type="http://schemas.openxmlformats.org/officeDocument/2006/relationships/image" Target="../media/image18.png"/><Relationship Id="rId2" Type="http://schemas.openxmlformats.org/officeDocument/2006/relationships/image" Target="../media/image7.png"/><Relationship Id="rId16" Type="http://schemas.openxmlformats.org/officeDocument/2006/relationships/image" Target="../media/image4.png"/><Relationship Id="rId1" Type="http://schemas.openxmlformats.org/officeDocument/2006/relationships/hyperlink" Target="#Events!A1"/><Relationship Id="rId6" Type="http://schemas.openxmlformats.org/officeDocument/2006/relationships/image" Target="../media/image10.png"/><Relationship Id="rId11" Type="http://schemas.openxmlformats.org/officeDocument/2006/relationships/image" Target="../media/image14.svg"/><Relationship Id="rId5" Type="http://schemas.openxmlformats.org/officeDocument/2006/relationships/image" Target="../media/image9.svg"/><Relationship Id="rId15" Type="http://schemas.openxmlformats.org/officeDocument/2006/relationships/image" Target="../media/image17.png"/><Relationship Id="rId10" Type="http://schemas.openxmlformats.org/officeDocument/2006/relationships/image" Target="../media/image13.png"/><Relationship Id="rId4" Type="http://schemas.openxmlformats.org/officeDocument/2006/relationships/image" Target="../media/image8.png"/><Relationship Id="rId9" Type="http://schemas.openxmlformats.org/officeDocument/2006/relationships/image" Target="../media/image12.svg"/><Relationship Id="rId1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svg"/><Relationship Id="rId3" Type="http://schemas.microsoft.com/office/2007/relationships/hdphoto" Target="../media/hdphoto1.wdp"/><Relationship Id="rId7" Type="http://schemas.microsoft.com/office/2007/relationships/hdphoto" Target="../media/hdphoto2.wdp"/><Relationship Id="rId12" Type="http://schemas.openxmlformats.org/officeDocument/2006/relationships/image" Target="../media/image15.png"/><Relationship Id="rId2" Type="http://schemas.openxmlformats.org/officeDocument/2006/relationships/image" Target="../media/image7.png"/><Relationship Id="rId1" Type="http://schemas.openxmlformats.org/officeDocument/2006/relationships/hyperlink" Target="#'Main Dashboard'!A1"/><Relationship Id="rId6" Type="http://schemas.openxmlformats.org/officeDocument/2006/relationships/image" Target="../media/image10.png"/><Relationship Id="rId11" Type="http://schemas.openxmlformats.org/officeDocument/2006/relationships/image" Target="../media/image14.svg"/><Relationship Id="rId5" Type="http://schemas.openxmlformats.org/officeDocument/2006/relationships/image" Target="../media/image9.svg"/><Relationship Id="rId10" Type="http://schemas.openxmlformats.org/officeDocument/2006/relationships/image" Target="../media/image13.png"/><Relationship Id="rId4" Type="http://schemas.openxmlformats.org/officeDocument/2006/relationships/image" Target="../media/image8.png"/><Relationship Id="rId9" Type="http://schemas.openxmlformats.org/officeDocument/2006/relationships/image" Target="../media/image12.svg"/></Relationships>
</file>

<file path=xl/drawings/_rels/drawing5.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15.png"/><Relationship Id="rId18" Type="http://schemas.openxmlformats.org/officeDocument/2006/relationships/image" Target="../media/image23.png"/><Relationship Id="rId3" Type="http://schemas.openxmlformats.org/officeDocument/2006/relationships/image" Target="../media/image7.png"/><Relationship Id="rId7" Type="http://schemas.openxmlformats.org/officeDocument/2006/relationships/image" Target="../media/image10.png"/><Relationship Id="rId12" Type="http://schemas.openxmlformats.org/officeDocument/2006/relationships/image" Target="../media/image14.svg"/><Relationship Id="rId17" Type="http://schemas.openxmlformats.org/officeDocument/2006/relationships/image" Target="../media/image22.png"/><Relationship Id="rId2" Type="http://schemas.openxmlformats.org/officeDocument/2006/relationships/hyperlink" Target="#'Main Dashboard'!A1"/><Relationship Id="rId16" Type="http://schemas.openxmlformats.org/officeDocument/2006/relationships/image" Target="../media/image21.png"/><Relationship Id="rId1" Type="http://schemas.openxmlformats.org/officeDocument/2006/relationships/image" Target="../media/image19.jpeg"/><Relationship Id="rId6" Type="http://schemas.openxmlformats.org/officeDocument/2006/relationships/image" Target="../media/image9.svg"/><Relationship Id="rId11" Type="http://schemas.openxmlformats.org/officeDocument/2006/relationships/image" Target="../media/image13.png"/><Relationship Id="rId5" Type="http://schemas.openxmlformats.org/officeDocument/2006/relationships/image" Target="../media/image8.png"/><Relationship Id="rId15" Type="http://schemas.openxmlformats.org/officeDocument/2006/relationships/image" Target="../media/image20.png"/><Relationship Id="rId10" Type="http://schemas.openxmlformats.org/officeDocument/2006/relationships/image" Target="../media/image12.svg"/><Relationship Id="rId19" Type="http://schemas.openxmlformats.org/officeDocument/2006/relationships/image" Target="../media/image24.png"/><Relationship Id="rId4" Type="http://schemas.microsoft.com/office/2007/relationships/hdphoto" Target="../media/hdphoto1.wdp"/><Relationship Id="rId9" Type="http://schemas.openxmlformats.org/officeDocument/2006/relationships/image" Target="../media/image11.png"/><Relationship Id="rId14"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857250</xdr:colOff>
      <xdr:row>7</xdr:row>
      <xdr:rowOff>147637</xdr:rowOff>
    </xdr:from>
    <xdr:to>
      <xdr:col>2</xdr:col>
      <xdr:colOff>2181225</xdr:colOff>
      <xdr:row>15</xdr:row>
      <xdr:rowOff>123825</xdr:rowOff>
    </xdr:to>
    <xdr:graphicFrame macro="">
      <xdr:nvGraphicFramePr>
        <xdr:cNvPr id="2" name="Chart 1">
          <a:extLst>
            <a:ext uri="{FF2B5EF4-FFF2-40B4-BE49-F238E27FC236}">
              <a16:creationId xmlns:a16="http://schemas.microsoft.com/office/drawing/2014/main" id="{9853660B-1EB8-DFCE-0993-009197504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104775</xdr:colOff>
      <xdr:row>8</xdr:row>
      <xdr:rowOff>104774</xdr:rowOff>
    </xdr:from>
    <xdr:to>
      <xdr:col>7</xdr:col>
      <xdr:colOff>114300</xdr:colOff>
      <xdr:row>12</xdr:row>
      <xdr:rowOff>114299</xdr:rowOff>
    </xdr:to>
    <mc:AlternateContent xmlns:mc="http://schemas.openxmlformats.org/markup-compatibility/2006" xmlns:tsle="http://schemas.microsoft.com/office/drawing/2012/timeslicer">
      <mc:Choice Requires="tsle">
        <xdr:graphicFrame macro="">
          <xdr:nvGraphicFramePr>
            <xdr:cNvPr id="3" name="Full Date">
              <a:extLst>
                <a:ext uri="{FF2B5EF4-FFF2-40B4-BE49-F238E27FC236}">
                  <a16:creationId xmlns:a16="http://schemas.microsoft.com/office/drawing/2014/main" id="{53D48A80-29FB-3CF1-3B31-6388613A5DF7}"/>
                </a:ext>
              </a:extLst>
            </xdr:cNvPr>
            <xdr:cNvGraphicFramePr/>
          </xdr:nvGraphicFramePr>
          <xdr:xfrm>
            <a:off x="0" y="0"/>
            <a:ext cx="0" cy="0"/>
          </xdr:xfrm>
          <a:graphic>
            <a:graphicData uri="http://schemas.microsoft.com/office/drawing/2012/timeslicer">
              <tsle:timeslicer name="Full Date"/>
            </a:graphicData>
          </a:graphic>
        </xdr:graphicFrame>
      </mc:Choice>
      <mc:Fallback xmlns="">
        <xdr:sp macro="" textlink="">
          <xdr:nvSpPr>
            <xdr:cNvPr id="0" name=""/>
            <xdr:cNvSpPr>
              <a:spLocks noTextEdit="1"/>
            </xdr:cNvSpPr>
          </xdr:nvSpPr>
          <xdr:spPr>
            <a:xfrm>
              <a:off x="5848350" y="2124074"/>
              <a:ext cx="3333750" cy="11906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171450</xdr:rowOff>
    </xdr:from>
    <xdr:to>
      <xdr:col>8</xdr:col>
      <xdr:colOff>1975871</xdr:colOff>
      <xdr:row>19</xdr:row>
      <xdr:rowOff>142875</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6647369C-E63E-FA26-1686-956655A5A23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5838825" y="3638550"/>
              <a:ext cx="6443096"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380999</xdr:colOff>
      <xdr:row>1</xdr:row>
      <xdr:rowOff>238125</xdr:rowOff>
    </xdr:from>
    <xdr:to>
      <xdr:col>2</xdr:col>
      <xdr:colOff>2746374</xdr:colOff>
      <xdr:row>1</xdr:row>
      <xdr:rowOff>2476500</xdr:rowOff>
    </xdr:to>
    <xdr:grpSp>
      <xdr:nvGrpSpPr>
        <xdr:cNvPr id="10" name="Group 9">
          <a:extLst>
            <a:ext uri="{FF2B5EF4-FFF2-40B4-BE49-F238E27FC236}">
              <a16:creationId xmlns:a16="http://schemas.microsoft.com/office/drawing/2014/main" id="{C0E89B19-DA8D-8EDB-ABCC-50D9F61EE83F}"/>
            </a:ext>
          </a:extLst>
        </xdr:cNvPr>
        <xdr:cNvGrpSpPr/>
      </xdr:nvGrpSpPr>
      <xdr:grpSpPr>
        <a:xfrm>
          <a:off x="6064249" y="984250"/>
          <a:ext cx="2365375" cy="2238375"/>
          <a:chOff x="6064249" y="984250"/>
          <a:chExt cx="2365375" cy="2238375"/>
        </a:xfrm>
      </xdr:grpSpPr>
      <xdr:sp macro="" textlink="">
        <xdr:nvSpPr>
          <xdr:cNvPr id="6" name="Oval 5">
            <a:extLst>
              <a:ext uri="{FF2B5EF4-FFF2-40B4-BE49-F238E27FC236}">
                <a16:creationId xmlns:a16="http://schemas.microsoft.com/office/drawing/2014/main" id="{2BB08450-2BFB-ADAB-D484-96B3C2CEC653}"/>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Picture 4" descr="Young boy pointing to side">
            <a:extLst>
              <a:ext uri="{FF2B5EF4-FFF2-40B4-BE49-F238E27FC236}">
                <a16:creationId xmlns:a16="http://schemas.microsoft.com/office/drawing/2014/main" id="{E6D93D99-FCCB-60F2-C80E-6DF5359707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745" t="-4735" r="-1151" b="71434"/>
          <a:stretch/>
        </xdr:blipFill>
        <xdr:spPr>
          <a:xfrm>
            <a:off x="6220023" y="1063625"/>
            <a:ext cx="2130227" cy="1793876"/>
          </a:xfrm>
          <a:prstGeom prst="ellipse">
            <a:avLst/>
          </a:prstGeom>
        </xdr:spPr>
      </xdr:pic>
      <xdr:sp macro="" textlink="">
        <xdr:nvSpPr>
          <xdr:cNvPr id="7" name="Circle: Hollow 6">
            <a:extLst>
              <a:ext uri="{FF2B5EF4-FFF2-40B4-BE49-F238E27FC236}">
                <a16:creationId xmlns:a16="http://schemas.microsoft.com/office/drawing/2014/main" id="{8F448EC5-DAC5-0C38-DB98-371EF7F21B40}"/>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2</xdr:col>
      <xdr:colOff>311149</xdr:colOff>
      <xdr:row>2</xdr:row>
      <xdr:rowOff>168275</xdr:rowOff>
    </xdr:from>
    <xdr:to>
      <xdr:col>2</xdr:col>
      <xdr:colOff>2676524</xdr:colOff>
      <xdr:row>2</xdr:row>
      <xdr:rowOff>2555874</xdr:rowOff>
    </xdr:to>
    <xdr:grpSp>
      <xdr:nvGrpSpPr>
        <xdr:cNvPr id="17" name="Group 16">
          <a:extLst>
            <a:ext uri="{FF2B5EF4-FFF2-40B4-BE49-F238E27FC236}">
              <a16:creationId xmlns:a16="http://schemas.microsoft.com/office/drawing/2014/main" id="{3FE31022-3505-6311-C03B-A8E6F4C163AA}"/>
            </a:ext>
          </a:extLst>
        </xdr:cNvPr>
        <xdr:cNvGrpSpPr/>
      </xdr:nvGrpSpPr>
      <xdr:grpSpPr>
        <a:xfrm>
          <a:off x="5994399" y="3549650"/>
          <a:ext cx="2365375" cy="2387599"/>
          <a:chOff x="12360274" y="3073400"/>
          <a:chExt cx="2365375" cy="2238375"/>
        </a:xfrm>
      </xdr:grpSpPr>
      <xdr:grpSp>
        <xdr:nvGrpSpPr>
          <xdr:cNvPr id="11" name="Group 10">
            <a:extLst>
              <a:ext uri="{FF2B5EF4-FFF2-40B4-BE49-F238E27FC236}">
                <a16:creationId xmlns:a16="http://schemas.microsoft.com/office/drawing/2014/main" id="{59579AEF-EBE7-4A7F-8EB3-FD00C8A4027F}"/>
              </a:ext>
            </a:extLst>
          </xdr:cNvPr>
          <xdr:cNvGrpSpPr/>
        </xdr:nvGrpSpPr>
        <xdr:grpSpPr>
          <a:xfrm>
            <a:off x="12360274" y="3073400"/>
            <a:ext cx="2365375" cy="2238375"/>
            <a:chOff x="6064249" y="984250"/>
            <a:chExt cx="2365375" cy="2238375"/>
          </a:xfrm>
        </xdr:grpSpPr>
        <xdr:sp macro="" textlink="">
          <xdr:nvSpPr>
            <xdr:cNvPr id="12" name="Oval 11">
              <a:extLst>
                <a:ext uri="{FF2B5EF4-FFF2-40B4-BE49-F238E27FC236}">
                  <a16:creationId xmlns:a16="http://schemas.microsoft.com/office/drawing/2014/main" id="{4569E3FF-4108-04C0-0B27-915D388E267E}"/>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Circle: Hollow 13">
              <a:extLst>
                <a:ext uri="{FF2B5EF4-FFF2-40B4-BE49-F238E27FC236}">
                  <a16:creationId xmlns:a16="http://schemas.microsoft.com/office/drawing/2014/main" id="{C7473EC1-E51E-D551-EAEC-A5C1938594F2}"/>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16" name="Picture 15">
            <a:extLst>
              <a:ext uri="{FF2B5EF4-FFF2-40B4-BE49-F238E27FC236}">
                <a16:creationId xmlns:a16="http://schemas.microsoft.com/office/drawing/2014/main" id="{4E13B338-7AF4-4EE5-85BB-C4F6D96167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5251" y="3413127"/>
            <a:ext cx="1444624" cy="1476374"/>
          </a:xfrm>
          <a:prstGeom prst="ellipse">
            <a:avLst/>
          </a:prstGeom>
        </xdr:spPr>
      </xdr:pic>
    </xdr:grpSp>
    <xdr:clientData/>
  </xdr:twoCellAnchor>
  <xdr:twoCellAnchor>
    <xdr:from>
      <xdr:col>2</xdr:col>
      <xdr:colOff>295274</xdr:colOff>
      <xdr:row>5</xdr:row>
      <xdr:rowOff>279400</xdr:rowOff>
    </xdr:from>
    <xdr:to>
      <xdr:col>2</xdr:col>
      <xdr:colOff>2660649</xdr:colOff>
      <xdr:row>5</xdr:row>
      <xdr:rowOff>2517775</xdr:rowOff>
    </xdr:to>
    <xdr:grpSp>
      <xdr:nvGrpSpPr>
        <xdr:cNvPr id="32" name="Group 31">
          <a:extLst>
            <a:ext uri="{FF2B5EF4-FFF2-40B4-BE49-F238E27FC236}">
              <a16:creationId xmlns:a16="http://schemas.microsoft.com/office/drawing/2014/main" id="{824F781E-62E6-CA00-3A2A-34C7C82C09B3}"/>
            </a:ext>
          </a:extLst>
        </xdr:cNvPr>
        <xdr:cNvGrpSpPr/>
      </xdr:nvGrpSpPr>
      <xdr:grpSpPr>
        <a:xfrm>
          <a:off x="5978524" y="11566525"/>
          <a:ext cx="2365375" cy="2238375"/>
          <a:chOff x="11534774" y="2470150"/>
          <a:chExt cx="2365375" cy="2238375"/>
        </a:xfrm>
      </xdr:grpSpPr>
      <xdr:grpSp>
        <xdr:nvGrpSpPr>
          <xdr:cNvPr id="18" name="Group 17">
            <a:extLst>
              <a:ext uri="{FF2B5EF4-FFF2-40B4-BE49-F238E27FC236}">
                <a16:creationId xmlns:a16="http://schemas.microsoft.com/office/drawing/2014/main" id="{A2B3AA1C-D2C8-478E-8ABC-7D67BAC174FE}"/>
              </a:ext>
            </a:extLst>
          </xdr:cNvPr>
          <xdr:cNvGrpSpPr/>
        </xdr:nvGrpSpPr>
        <xdr:grpSpPr>
          <a:xfrm>
            <a:off x="11534774" y="2470150"/>
            <a:ext cx="2365375" cy="2238375"/>
            <a:chOff x="6064249" y="984250"/>
            <a:chExt cx="2365375" cy="2238375"/>
          </a:xfrm>
        </xdr:grpSpPr>
        <xdr:sp macro="" textlink="">
          <xdr:nvSpPr>
            <xdr:cNvPr id="19" name="Oval 18">
              <a:extLst>
                <a:ext uri="{FF2B5EF4-FFF2-40B4-BE49-F238E27FC236}">
                  <a16:creationId xmlns:a16="http://schemas.microsoft.com/office/drawing/2014/main" id="{22A6854F-1D8C-9F47-00C5-F417A23F1BBE}"/>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Circle: Hollow 20">
              <a:extLst>
                <a:ext uri="{FF2B5EF4-FFF2-40B4-BE49-F238E27FC236}">
                  <a16:creationId xmlns:a16="http://schemas.microsoft.com/office/drawing/2014/main" id="{F95B22F3-094B-A09F-D6B0-8931FF919F8E}"/>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31" name="Picture 30">
            <a:extLst>
              <a:ext uri="{FF2B5EF4-FFF2-40B4-BE49-F238E27FC236}">
                <a16:creationId xmlns:a16="http://schemas.microsoft.com/office/drawing/2014/main" id="{13545289-ED20-9D2F-3DEE-B2EFCA092D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11001" y="2762250"/>
            <a:ext cx="1778000" cy="1635125"/>
          </a:xfrm>
          <a:prstGeom prst="ellipse">
            <a:avLst/>
          </a:prstGeom>
        </xdr:spPr>
      </xdr:pic>
    </xdr:grpSp>
    <xdr:clientData/>
  </xdr:twoCellAnchor>
  <xdr:twoCellAnchor>
    <xdr:from>
      <xdr:col>2</xdr:col>
      <xdr:colOff>304799</xdr:colOff>
      <xdr:row>4</xdr:row>
      <xdr:rowOff>177800</xdr:rowOff>
    </xdr:from>
    <xdr:to>
      <xdr:col>2</xdr:col>
      <xdr:colOff>2670174</xdr:colOff>
      <xdr:row>4</xdr:row>
      <xdr:rowOff>2555875</xdr:rowOff>
    </xdr:to>
    <xdr:grpSp>
      <xdr:nvGrpSpPr>
        <xdr:cNvPr id="35" name="Group 34">
          <a:extLst>
            <a:ext uri="{FF2B5EF4-FFF2-40B4-BE49-F238E27FC236}">
              <a16:creationId xmlns:a16="http://schemas.microsoft.com/office/drawing/2014/main" id="{DC487002-BAE6-2A6A-4346-C90DEE222782}"/>
            </a:ext>
          </a:extLst>
        </xdr:cNvPr>
        <xdr:cNvGrpSpPr/>
      </xdr:nvGrpSpPr>
      <xdr:grpSpPr>
        <a:xfrm>
          <a:off x="5988049" y="8734425"/>
          <a:ext cx="2365375" cy="2378075"/>
          <a:chOff x="16068674" y="8496300"/>
          <a:chExt cx="2365375" cy="2378075"/>
        </a:xfrm>
      </xdr:grpSpPr>
      <xdr:grpSp>
        <xdr:nvGrpSpPr>
          <xdr:cNvPr id="22" name="Group 21">
            <a:extLst>
              <a:ext uri="{FF2B5EF4-FFF2-40B4-BE49-F238E27FC236}">
                <a16:creationId xmlns:a16="http://schemas.microsoft.com/office/drawing/2014/main" id="{C2D281C2-5C64-46FA-BCC5-72095B8A74CC}"/>
              </a:ext>
            </a:extLst>
          </xdr:cNvPr>
          <xdr:cNvGrpSpPr/>
        </xdr:nvGrpSpPr>
        <xdr:grpSpPr>
          <a:xfrm>
            <a:off x="16068674" y="8496300"/>
            <a:ext cx="2365375" cy="2378075"/>
            <a:chOff x="6064249" y="984250"/>
            <a:chExt cx="2365375" cy="2238375"/>
          </a:xfrm>
        </xdr:grpSpPr>
        <xdr:sp macro="" textlink="">
          <xdr:nvSpPr>
            <xdr:cNvPr id="23" name="Oval 22">
              <a:extLst>
                <a:ext uri="{FF2B5EF4-FFF2-40B4-BE49-F238E27FC236}">
                  <a16:creationId xmlns:a16="http://schemas.microsoft.com/office/drawing/2014/main" id="{7C45A2E1-7816-5CD7-E8A0-9ADC5D0D69CD}"/>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Circle: Hollow 24">
              <a:extLst>
                <a:ext uri="{FF2B5EF4-FFF2-40B4-BE49-F238E27FC236}">
                  <a16:creationId xmlns:a16="http://schemas.microsoft.com/office/drawing/2014/main" id="{6B450143-B7FF-B720-8166-DF4FD53BC15E}"/>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34" name="Picture 33">
            <a:extLst>
              <a:ext uri="{FF2B5EF4-FFF2-40B4-BE49-F238E27FC236}">
                <a16:creationId xmlns:a16="http://schemas.microsoft.com/office/drawing/2014/main" id="{91B22921-629A-9201-1A06-E1A638A9840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351250" y="8810624"/>
            <a:ext cx="1762126" cy="1730375"/>
          </a:xfrm>
          <a:prstGeom prst="ellipse">
            <a:avLst/>
          </a:prstGeom>
        </xdr:spPr>
      </xdr:pic>
    </xdr:grpSp>
    <xdr:clientData/>
  </xdr:twoCellAnchor>
  <xdr:twoCellAnchor>
    <xdr:from>
      <xdr:col>2</xdr:col>
      <xdr:colOff>266699</xdr:colOff>
      <xdr:row>3</xdr:row>
      <xdr:rowOff>44450</xdr:rowOff>
    </xdr:from>
    <xdr:to>
      <xdr:col>2</xdr:col>
      <xdr:colOff>2632074</xdr:colOff>
      <xdr:row>3</xdr:row>
      <xdr:rowOff>2282825</xdr:rowOff>
    </xdr:to>
    <xdr:grpSp>
      <xdr:nvGrpSpPr>
        <xdr:cNvPr id="38" name="Group 37">
          <a:extLst>
            <a:ext uri="{FF2B5EF4-FFF2-40B4-BE49-F238E27FC236}">
              <a16:creationId xmlns:a16="http://schemas.microsoft.com/office/drawing/2014/main" id="{791D9B96-CB6D-4C3B-6337-71CB277B8EFE}"/>
            </a:ext>
          </a:extLst>
        </xdr:cNvPr>
        <xdr:cNvGrpSpPr/>
      </xdr:nvGrpSpPr>
      <xdr:grpSpPr>
        <a:xfrm>
          <a:off x="5949949" y="6172200"/>
          <a:ext cx="2365375" cy="2238375"/>
          <a:chOff x="18808699" y="7839075"/>
          <a:chExt cx="2365375" cy="2238375"/>
        </a:xfrm>
      </xdr:grpSpPr>
      <xdr:grpSp>
        <xdr:nvGrpSpPr>
          <xdr:cNvPr id="26" name="Group 25">
            <a:extLst>
              <a:ext uri="{FF2B5EF4-FFF2-40B4-BE49-F238E27FC236}">
                <a16:creationId xmlns:a16="http://schemas.microsoft.com/office/drawing/2014/main" id="{D25996D9-B9E0-4437-A064-E3496B60406F}"/>
              </a:ext>
            </a:extLst>
          </xdr:cNvPr>
          <xdr:cNvGrpSpPr/>
        </xdr:nvGrpSpPr>
        <xdr:grpSpPr>
          <a:xfrm>
            <a:off x="18808699" y="7839075"/>
            <a:ext cx="2365375" cy="2238375"/>
            <a:chOff x="6064249" y="984250"/>
            <a:chExt cx="2365375" cy="2238375"/>
          </a:xfrm>
        </xdr:grpSpPr>
        <xdr:sp macro="" textlink="">
          <xdr:nvSpPr>
            <xdr:cNvPr id="27" name="Oval 26">
              <a:extLst>
                <a:ext uri="{FF2B5EF4-FFF2-40B4-BE49-F238E27FC236}">
                  <a16:creationId xmlns:a16="http://schemas.microsoft.com/office/drawing/2014/main" id="{627A0BE7-8551-2E93-87FB-B3CAB9D269D8}"/>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Circle: Hollow 28">
              <a:extLst>
                <a:ext uri="{FF2B5EF4-FFF2-40B4-BE49-F238E27FC236}">
                  <a16:creationId xmlns:a16="http://schemas.microsoft.com/office/drawing/2014/main" id="{5769D3C2-3DA7-8254-DA40-A3174211E836}"/>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37" name="Picture 36">
            <a:extLst>
              <a:ext uri="{FF2B5EF4-FFF2-40B4-BE49-F238E27FC236}">
                <a16:creationId xmlns:a16="http://schemas.microsoft.com/office/drawing/2014/main" id="{2CCEFCD3-E9FD-55DA-D414-1C01EAA38B4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081750" y="8112125"/>
            <a:ext cx="1793875" cy="1635125"/>
          </a:xfrm>
          <a:prstGeom prst="ellipse">
            <a:avLst/>
          </a:prstGeom>
        </xdr:spPr>
      </xdr:pic>
    </xdr:grpSp>
    <xdr:clientData/>
  </xdr:twoCellAnchor>
  <xdr:twoCellAnchor>
    <xdr:from>
      <xdr:col>2</xdr:col>
      <xdr:colOff>295274</xdr:colOff>
      <xdr:row>6</xdr:row>
      <xdr:rowOff>136525</xdr:rowOff>
    </xdr:from>
    <xdr:to>
      <xdr:col>2</xdr:col>
      <xdr:colOff>2660649</xdr:colOff>
      <xdr:row>6</xdr:row>
      <xdr:rowOff>2374900</xdr:rowOff>
    </xdr:to>
    <xdr:grpSp>
      <xdr:nvGrpSpPr>
        <xdr:cNvPr id="45" name="Group 44">
          <a:extLst>
            <a:ext uri="{FF2B5EF4-FFF2-40B4-BE49-F238E27FC236}">
              <a16:creationId xmlns:a16="http://schemas.microsoft.com/office/drawing/2014/main" id="{4AF9B83D-24CB-BC2A-C4B1-E476DFEFE71C}"/>
            </a:ext>
          </a:extLst>
        </xdr:cNvPr>
        <xdr:cNvGrpSpPr/>
      </xdr:nvGrpSpPr>
      <xdr:grpSpPr>
        <a:xfrm>
          <a:off x="5978524" y="14170025"/>
          <a:ext cx="2365375" cy="2238375"/>
          <a:chOff x="13138149" y="13535025"/>
          <a:chExt cx="2365375" cy="2238375"/>
        </a:xfrm>
      </xdr:grpSpPr>
      <xdr:grpSp>
        <xdr:nvGrpSpPr>
          <xdr:cNvPr id="39" name="Group 38">
            <a:extLst>
              <a:ext uri="{FF2B5EF4-FFF2-40B4-BE49-F238E27FC236}">
                <a16:creationId xmlns:a16="http://schemas.microsoft.com/office/drawing/2014/main" id="{C581C2A7-654E-44EE-8EF5-6C5949DCF6E4}"/>
              </a:ext>
            </a:extLst>
          </xdr:cNvPr>
          <xdr:cNvGrpSpPr/>
        </xdr:nvGrpSpPr>
        <xdr:grpSpPr>
          <a:xfrm>
            <a:off x="13138149" y="13535025"/>
            <a:ext cx="2365375" cy="2238375"/>
            <a:chOff x="6064249" y="984250"/>
            <a:chExt cx="2365375" cy="2238375"/>
          </a:xfrm>
        </xdr:grpSpPr>
        <xdr:sp macro="" textlink="">
          <xdr:nvSpPr>
            <xdr:cNvPr id="40" name="Oval 39">
              <a:extLst>
                <a:ext uri="{FF2B5EF4-FFF2-40B4-BE49-F238E27FC236}">
                  <a16:creationId xmlns:a16="http://schemas.microsoft.com/office/drawing/2014/main" id="{4E2F829E-1161-4EF6-88CB-FF99019724B1}"/>
                </a:ext>
              </a:extLst>
            </xdr:cNvPr>
            <xdr:cNvSpPr/>
          </xdr:nvSpPr>
          <xdr:spPr>
            <a:xfrm>
              <a:off x="6064249" y="984250"/>
              <a:ext cx="2365375" cy="22383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Circle: Hollow 41">
              <a:extLst>
                <a:ext uri="{FF2B5EF4-FFF2-40B4-BE49-F238E27FC236}">
                  <a16:creationId xmlns:a16="http://schemas.microsoft.com/office/drawing/2014/main" id="{AC7880DA-E228-A11D-0A15-E8162A170209}"/>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44" name="Picture 43">
            <a:extLst>
              <a:ext uri="{FF2B5EF4-FFF2-40B4-BE49-F238E27FC236}">
                <a16:creationId xmlns:a16="http://schemas.microsoft.com/office/drawing/2014/main" id="{9C4D5185-240E-AEE9-98DA-B807F60915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82625" y="13811249"/>
            <a:ext cx="1857375" cy="1635125"/>
          </a:xfrm>
          <a:prstGeom prst="ellipse">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428625</xdr:colOff>
      <xdr:row>20</xdr:row>
      <xdr:rowOff>123826</xdr:rowOff>
    </xdr:from>
    <xdr:to>
      <xdr:col>8</xdr:col>
      <xdr:colOff>161925</xdr:colOff>
      <xdr:row>21</xdr:row>
      <xdr:rowOff>123826</xdr:rowOff>
    </xdr:to>
    <xdr:sp macro="" textlink="">
      <xdr:nvSpPr>
        <xdr:cNvPr id="22" name="Rectangle: Rounded Corners 21">
          <a:extLst>
            <a:ext uri="{FF2B5EF4-FFF2-40B4-BE49-F238E27FC236}">
              <a16:creationId xmlns:a16="http://schemas.microsoft.com/office/drawing/2014/main" id="{55355178-B478-704C-88D9-E7462338E681}"/>
            </a:ext>
          </a:extLst>
        </xdr:cNvPr>
        <xdr:cNvSpPr/>
      </xdr:nvSpPr>
      <xdr:spPr>
        <a:xfrm>
          <a:off x="6829425" y="5457826"/>
          <a:ext cx="647700" cy="266700"/>
        </a:xfrm>
        <a:prstGeom prst="roundRect">
          <a:avLst>
            <a:gd name="adj" fmla="val 3809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238125</xdr:rowOff>
    </xdr:from>
    <xdr:to>
      <xdr:col>13</xdr:col>
      <xdr:colOff>533401</xdr:colOff>
      <xdr:row>8</xdr:row>
      <xdr:rowOff>114300</xdr:rowOff>
    </xdr:to>
    <xdr:sp macro="" textlink="">
      <xdr:nvSpPr>
        <xdr:cNvPr id="11" name="Rectangle: Top Corners Rounded 10">
          <a:extLst>
            <a:ext uri="{FF2B5EF4-FFF2-40B4-BE49-F238E27FC236}">
              <a16:creationId xmlns:a16="http://schemas.microsoft.com/office/drawing/2014/main" id="{7FE7A45C-5790-8FEE-4315-A350090F86DC}"/>
            </a:ext>
          </a:extLst>
        </xdr:cNvPr>
        <xdr:cNvSpPr/>
      </xdr:nvSpPr>
      <xdr:spPr>
        <a:xfrm>
          <a:off x="0" y="1838325"/>
          <a:ext cx="12420601" cy="40957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323057</xdr:colOff>
      <xdr:row>3</xdr:row>
      <xdr:rowOff>180976</xdr:rowOff>
    </xdr:from>
    <xdr:to>
      <xdr:col>5</xdr:col>
      <xdr:colOff>438150</xdr:colOff>
      <xdr:row>6</xdr:row>
      <xdr:rowOff>95253</xdr:rowOff>
    </xdr:to>
    <xdr:grpSp>
      <xdr:nvGrpSpPr>
        <xdr:cNvPr id="14" name="Group 13">
          <a:extLst>
            <a:ext uri="{FF2B5EF4-FFF2-40B4-BE49-F238E27FC236}">
              <a16:creationId xmlns:a16="http://schemas.microsoft.com/office/drawing/2014/main" id="{B2197D1E-19E2-9DE3-BFAD-52F92CACB766}"/>
            </a:ext>
          </a:extLst>
        </xdr:cNvPr>
        <xdr:cNvGrpSpPr/>
      </xdr:nvGrpSpPr>
      <xdr:grpSpPr>
        <a:xfrm>
          <a:off x="2151857" y="981076"/>
          <a:ext cx="2858293" cy="714377"/>
          <a:chOff x="2152650" y="952501"/>
          <a:chExt cx="2257425" cy="714377"/>
        </a:xfrm>
      </xdr:grpSpPr>
      <xdr:sp macro="" textlink="">
        <xdr:nvSpPr>
          <xdr:cNvPr id="12" name="Rectangle: Top Corners Rounded 11">
            <a:extLst>
              <a:ext uri="{FF2B5EF4-FFF2-40B4-BE49-F238E27FC236}">
                <a16:creationId xmlns:a16="http://schemas.microsoft.com/office/drawing/2014/main" id="{7F4A8848-CF59-8C6A-DEEC-6535D9FCF3E3}"/>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Top Corners Rounded 12">
            <a:extLst>
              <a:ext uri="{FF2B5EF4-FFF2-40B4-BE49-F238E27FC236}">
                <a16:creationId xmlns:a16="http://schemas.microsoft.com/office/drawing/2014/main" id="{5D3DE864-977E-4915-826E-3C95503B9C5E}"/>
              </a:ext>
            </a:extLst>
          </xdr:cNvPr>
          <xdr:cNvSpPr/>
        </xdr:nvSpPr>
        <xdr:spPr>
          <a:xfrm rot="16200000">
            <a:off x="1857375" y="1247776"/>
            <a:ext cx="714375" cy="123826"/>
          </a:xfrm>
          <a:prstGeom prst="round2SameRect">
            <a:avLst/>
          </a:prstGeom>
          <a:solidFill>
            <a:schemeClr val="accent2">
              <a:lumMod val="7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619125</xdr:colOff>
      <xdr:row>3</xdr:row>
      <xdr:rowOff>209550</xdr:rowOff>
    </xdr:from>
    <xdr:to>
      <xdr:col>8</xdr:col>
      <xdr:colOff>734218</xdr:colOff>
      <xdr:row>6</xdr:row>
      <xdr:rowOff>123827</xdr:rowOff>
    </xdr:to>
    <xdr:grpSp>
      <xdr:nvGrpSpPr>
        <xdr:cNvPr id="15" name="Group 14">
          <a:extLst>
            <a:ext uri="{FF2B5EF4-FFF2-40B4-BE49-F238E27FC236}">
              <a16:creationId xmlns:a16="http://schemas.microsoft.com/office/drawing/2014/main" id="{4B482BED-7B2F-4F85-9E0E-92AF460BA43F}"/>
            </a:ext>
          </a:extLst>
        </xdr:cNvPr>
        <xdr:cNvGrpSpPr/>
      </xdr:nvGrpSpPr>
      <xdr:grpSpPr>
        <a:xfrm>
          <a:off x="5191125" y="1009650"/>
          <a:ext cx="2858293" cy="714377"/>
          <a:chOff x="2152650" y="952501"/>
          <a:chExt cx="2257425" cy="714377"/>
        </a:xfrm>
      </xdr:grpSpPr>
      <xdr:sp macro="" textlink="">
        <xdr:nvSpPr>
          <xdr:cNvPr id="16" name="Rectangle: Top Corners Rounded 15">
            <a:extLst>
              <a:ext uri="{FF2B5EF4-FFF2-40B4-BE49-F238E27FC236}">
                <a16:creationId xmlns:a16="http://schemas.microsoft.com/office/drawing/2014/main" id="{FDEBABF7-9696-A2F9-1A09-50A1A1F578D9}"/>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Top Corners Rounded 16">
            <a:extLst>
              <a:ext uri="{FF2B5EF4-FFF2-40B4-BE49-F238E27FC236}">
                <a16:creationId xmlns:a16="http://schemas.microsoft.com/office/drawing/2014/main" id="{0A20DA6C-243E-83B9-6C75-60D50BB1B48A}"/>
              </a:ext>
            </a:extLst>
          </xdr:cNvPr>
          <xdr:cNvSpPr/>
        </xdr:nvSpPr>
        <xdr:spPr>
          <a:xfrm rot="16200000">
            <a:off x="1857375" y="1247776"/>
            <a:ext cx="714375" cy="123826"/>
          </a:xfrm>
          <a:prstGeom prst="round2SameRect">
            <a:avLst/>
          </a:prstGeom>
          <a:solidFill>
            <a:srgbClr val="00206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0</xdr:colOff>
      <xdr:row>0</xdr:row>
      <xdr:rowOff>114300</xdr:rowOff>
    </xdr:from>
    <xdr:to>
      <xdr:col>1</xdr:col>
      <xdr:colOff>752474</xdr:colOff>
      <xdr:row>30</xdr:row>
      <xdr:rowOff>257176</xdr:rowOff>
    </xdr:to>
    <xdr:sp macro="" textlink="">
      <xdr:nvSpPr>
        <xdr:cNvPr id="2" name="Rectangle 1">
          <a:extLst>
            <a:ext uri="{FF2B5EF4-FFF2-40B4-BE49-F238E27FC236}">
              <a16:creationId xmlns:a16="http://schemas.microsoft.com/office/drawing/2014/main" id="{3BA60E02-6672-8DD2-6F66-2B8AE9D064FE}"/>
            </a:ext>
          </a:extLst>
        </xdr:cNvPr>
        <xdr:cNvSpPr/>
      </xdr:nvSpPr>
      <xdr:spPr>
        <a:xfrm>
          <a:off x="0" y="114300"/>
          <a:ext cx="1666874" cy="8143876"/>
        </a:xfrm>
        <a:prstGeom prst="rect">
          <a:avLst/>
        </a:prstGeom>
        <a:solidFill>
          <a:srgbClr val="312B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285753</xdr:colOff>
      <xdr:row>2</xdr:row>
      <xdr:rowOff>113738</xdr:rowOff>
    </xdr:from>
    <xdr:to>
      <xdr:col>1</xdr:col>
      <xdr:colOff>752478</xdr:colOff>
      <xdr:row>29</xdr:row>
      <xdr:rowOff>180976</xdr:rowOff>
    </xdr:to>
    <xdr:sp macro="" textlink="">
      <xdr:nvSpPr>
        <xdr:cNvPr id="3" name="Rectangle: Top Corners Rounded 2">
          <a:extLst>
            <a:ext uri="{FF2B5EF4-FFF2-40B4-BE49-F238E27FC236}">
              <a16:creationId xmlns:a16="http://schemas.microsoft.com/office/drawing/2014/main" id="{92533574-FAFE-E87B-2664-3C5EFFD32C54}"/>
            </a:ext>
          </a:extLst>
        </xdr:cNvPr>
        <xdr:cNvSpPr/>
      </xdr:nvSpPr>
      <xdr:spPr>
        <a:xfrm rot="16200000">
          <a:off x="-2657753" y="3590644"/>
          <a:ext cx="7268138" cy="1381125"/>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447676</xdr:colOff>
      <xdr:row>5</xdr:row>
      <xdr:rowOff>146207</xdr:rowOff>
    </xdr:from>
    <xdr:to>
      <xdr:col>1</xdr:col>
      <xdr:colOff>847726</xdr:colOff>
      <xdr:row>10</xdr:row>
      <xdr:rowOff>67105</xdr:rowOff>
    </xdr:to>
    <xdr:grpSp>
      <xdr:nvGrpSpPr>
        <xdr:cNvPr id="8" name="Group 7">
          <a:extLst>
            <a:ext uri="{FF2B5EF4-FFF2-40B4-BE49-F238E27FC236}">
              <a16:creationId xmlns:a16="http://schemas.microsoft.com/office/drawing/2014/main" id="{1CEE243E-DB39-687C-4005-2361936D589D}"/>
            </a:ext>
          </a:extLst>
        </xdr:cNvPr>
        <xdr:cNvGrpSpPr/>
      </xdr:nvGrpSpPr>
      <xdr:grpSpPr>
        <a:xfrm>
          <a:off x="447676" y="1479707"/>
          <a:ext cx="1314450" cy="1254398"/>
          <a:chOff x="600073" y="323850"/>
          <a:chExt cx="1114427" cy="1076325"/>
        </a:xfrm>
      </xdr:grpSpPr>
      <xdr:sp macro="" textlink="">
        <xdr:nvSpPr>
          <xdr:cNvPr id="6" name="Rectangle: Top Corners Rounded 5">
            <a:extLst>
              <a:ext uri="{FF2B5EF4-FFF2-40B4-BE49-F238E27FC236}">
                <a16:creationId xmlns:a16="http://schemas.microsoft.com/office/drawing/2014/main" id="{4510BFE6-B8C0-4E54-E97B-40BEB21AF6D7}"/>
              </a:ext>
            </a:extLst>
          </xdr:cNvPr>
          <xdr:cNvSpPr/>
        </xdr:nvSpPr>
        <xdr:spPr>
          <a:xfrm rot="16200000">
            <a:off x="900586" y="299562"/>
            <a:ext cx="484823" cy="1085850"/>
          </a:xfrm>
          <a:prstGeom prst="round2SameRect">
            <a:avLst>
              <a:gd name="adj1" fmla="val 50000"/>
              <a:gd name="adj2"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a:highlight>
                <a:srgbClr val="FFFF00"/>
              </a:highlight>
            </a:endParaRPr>
          </a:p>
        </xdr:txBody>
      </xdr:sp>
      <xdr:sp macro="" textlink="">
        <xdr:nvSpPr>
          <xdr:cNvPr id="7" name="Freeform: Shape 6">
            <a:extLst>
              <a:ext uri="{FF2B5EF4-FFF2-40B4-BE49-F238E27FC236}">
                <a16:creationId xmlns:a16="http://schemas.microsoft.com/office/drawing/2014/main" id="{9FB41499-1BFF-FA86-E880-69DB130E1D14}"/>
              </a:ext>
            </a:extLst>
          </xdr:cNvPr>
          <xdr:cNvSpPr/>
        </xdr:nvSpPr>
        <xdr:spPr>
          <a:xfrm>
            <a:off x="1276348" y="323850"/>
            <a:ext cx="438152" cy="1076325"/>
          </a:xfrm>
          <a:custGeom>
            <a:avLst/>
            <a:gdLst>
              <a:gd name="connsiteX0" fmla="*/ 388977 w 407326"/>
              <a:gd name="connsiteY0" fmla="*/ 0 h 1245870"/>
              <a:gd name="connsiteX1" fmla="*/ 407326 w 407326"/>
              <a:gd name="connsiteY1" fmla="*/ 0 h 1245870"/>
              <a:gd name="connsiteX2" fmla="*/ 407326 w 407326"/>
              <a:gd name="connsiteY2" fmla="*/ 1245870 h 1245870"/>
              <a:gd name="connsiteX3" fmla="*/ 388977 w 407326"/>
              <a:gd name="connsiteY3" fmla="*/ 1245870 h 1245870"/>
              <a:gd name="connsiteX4" fmla="*/ 0 w 407326"/>
              <a:gd name="connsiteY4" fmla="*/ 856893 h 1245870"/>
              <a:gd name="connsiteX5" fmla="*/ 0 w 407326"/>
              <a:gd name="connsiteY5" fmla="*/ 388977 h 1245870"/>
              <a:gd name="connsiteX6" fmla="*/ 388977 w 407326"/>
              <a:gd name="connsiteY6" fmla="*/ 0 h 1245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7326" h="1245870">
                <a:moveTo>
                  <a:pt x="388977" y="0"/>
                </a:moveTo>
                <a:lnTo>
                  <a:pt x="407326" y="0"/>
                </a:lnTo>
                <a:lnTo>
                  <a:pt x="407326" y="1245870"/>
                </a:lnTo>
                <a:lnTo>
                  <a:pt x="388977" y="1245870"/>
                </a:lnTo>
                <a:cubicBezTo>
                  <a:pt x="388977" y="1031044"/>
                  <a:pt x="214826" y="856893"/>
                  <a:pt x="0" y="856893"/>
                </a:cubicBezTo>
                <a:lnTo>
                  <a:pt x="0" y="388977"/>
                </a:lnTo>
                <a:cubicBezTo>
                  <a:pt x="214826" y="388977"/>
                  <a:pt x="388977" y="214826"/>
                  <a:pt x="388977" y="0"/>
                </a:cubicBezTo>
                <a:close/>
              </a:path>
            </a:pathLst>
          </a:custGeom>
          <a:solidFill>
            <a:schemeClr val="bg1">
              <a:lumMod val="9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clientData/>
  </xdr:twoCellAnchor>
  <xdr:twoCellAnchor>
    <xdr:from>
      <xdr:col>0</xdr:col>
      <xdr:colOff>609600</xdr:colOff>
      <xdr:row>2</xdr:row>
      <xdr:rowOff>113744</xdr:rowOff>
    </xdr:from>
    <xdr:to>
      <xdr:col>16</xdr:col>
      <xdr:colOff>138109</xdr:colOff>
      <xdr:row>29</xdr:row>
      <xdr:rowOff>161926</xdr:rowOff>
    </xdr:to>
    <xdr:grpSp>
      <xdr:nvGrpSpPr>
        <xdr:cNvPr id="34" name="Group 33">
          <a:extLst>
            <a:ext uri="{FF2B5EF4-FFF2-40B4-BE49-F238E27FC236}">
              <a16:creationId xmlns:a16="http://schemas.microsoft.com/office/drawing/2014/main" id="{827B2B8F-69D7-E1F1-A40A-23121B3A9633}"/>
            </a:ext>
          </a:extLst>
        </xdr:cNvPr>
        <xdr:cNvGrpSpPr/>
      </xdr:nvGrpSpPr>
      <xdr:grpSpPr>
        <a:xfrm>
          <a:off x="609600" y="647144"/>
          <a:ext cx="14158909" cy="7249082"/>
          <a:chOff x="609600" y="457202"/>
          <a:chExt cx="14158909" cy="6220008"/>
        </a:xfrm>
      </xdr:grpSpPr>
      <xdr:sp macro="" textlink="">
        <xdr:nvSpPr>
          <xdr:cNvPr id="4" name="Rectangle: Top Corners Rounded 3">
            <a:extLst>
              <a:ext uri="{FF2B5EF4-FFF2-40B4-BE49-F238E27FC236}">
                <a16:creationId xmlns:a16="http://schemas.microsoft.com/office/drawing/2014/main" id="{6A8FD3F8-B6BF-4861-9A2D-F74239CEE2D5}"/>
              </a:ext>
            </a:extLst>
          </xdr:cNvPr>
          <xdr:cNvSpPr/>
        </xdr:nvSpPr>
        <xdr:spPr>
          <a:xfrm rot="5400000">
            <a:off x="5110066" y="-2981233"/>
            <a:ext cx="6220008" cy="13096878"/>
          </a:xfrm>
          <a:prstGeom prst="round2SameRect">
            <a:avLst>
              <a:gd name="adj1" fmla="val 1597"/>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47AD661C-6B8F-8E69-8C04-006CB3310991}"/>
              </a:ext>
            </a:extLst>
          </xdr:cNvPr>
          <xdr:cNvSpPr txBox="1"/>
        </xdr:nvSpPr>
        <xdr:spPr>
          <a:xfrm>
            <a:off x="609600" y="1543050"/>
            <a:ext cx="876300" cy="285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5F5490"/>
                </a:solidFill>
              </a:rPr>
              <a:t>Dashboard</a:t>
            </a:r>
          </a:p>
        </xdr:txBody>
      </xdr:sp>
      <xdr:sp macro="" textlink="">
        <xdr:nvSpPr>
          <xdr:cNvPr id="25" name="TextBox 24">
            <a:extLst>
              <a:ext uri="{FF2B5EF4-FFF2-40B4-BE49-F238E27FC236}">
                <a16:creationId xmlns:a16="http://schemas.microsoft.com/office/drawing/2014/main" id="{6EB2A1C8-2C23-3A90-A225-85927A3E2BB1}"/>
              </a:ext>
            </a:extLst>
          </xdr:cNvPr>
          <xdr:cNvSpPr txBox="1"/>
        </xdr:nvSpPr>
        <xdr:spPr>
          <a:xfrm>
            <a:off x="647700" y="2486025"/>
            <a:ext cx="742950" cy="2476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2F0F5"/>
                </a:solidFill>
              </a:rPr>
              <a:t>Students</a:t>
            </a:r>
          </a:p>
        </xdr:txBody>
      </xdr:sp>
      <xdr:sp macro="" textlink="">
        <xdr:nvSpPr>
          <xdr:cNvPr id="29" name="TextBox 28">
            <a:extLst>
              <a:ext uri="{FF2B5EF4-FFF2-40B4-BE49-F238E27FC236}">
                <a16:creationId xmlns:a16="http://schemas.microsoft.com/office/drawing/2014/main" id="{4EC1920D-BF78-9415-E3F0-800A99583803}"/>
              </a:ext>
            </a:extLst>
          </xdr:cNvPr>
          <xdr:cNvSpPr txBox="1"/>
        </xdr:nvSpPr>
        <xdr:spPr>
          <a:xfrm>
            <a:off x="647701" y="3133725"/>
            <a:ext cx="742950" cy="2667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Teachers</a:t>
            </a:r>
          </a:p>
        </xdr:txBody>
      </xdr:sp>
      <xdr:sp macro="" textlink="">
        <xdr:nvSpPr>
          <xdr:cNvPr id="30" name="TextBox 29">
            <a:extLst>
              <a:ext uri="{FF2B5EF4-FFF2-40B4-BE49-F238E27FC236}">
                <a16:creationId xmlns:a16="http://schemas.microsoft.com/office/drawing/2014/main" id="{C37FA03D-E2E0-CEFA-E036-9C03FCA96BFF}"/>
              </a:ext>
            </a:extLst>
          </xdr:cNvPr>
          <xdr:cNvSpPr txBox="1"/>
        </xdr:nvSpPr>
        <xdr:spPr>
          <a:xfrm>
            <a:off x="628651" y="3800475"/>
            <a:ext cx="723900" cy="257176"/>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Parents</a:t>
            </a:r>
          </a:p>
        </xdr:txBody>
      </xdr:sp>
      <xdr:sp macro="" textlink="">
        <xdr:nvSpPr>
          <xdr:cNvPr id="31" name="TextBox 30">
            <a:hlinkClick xmlns:r="http://schemas.openxmlformats.org/officeDocument/2006/relationships" r:id="rId1"/>
            <a:extLst>
              <a:ext uri="{FF2B5EF4-FFF2-40B4-BE49-F238E27FC236}">
                <a16:creationId xmlns:a16="http://schemas.microsoft.com/office/drawing/2014/main" id="{FE028DEF-152C-6636-64D2-85925097C6A9}"/>
              </a:ext>
            </a:extLst>
          </xdr:cNvPr>
          <xdr:cNvSpPr txBox="1"/>
        </xdr:nvSpPr>
        <xdr:spPr>
          <a:xfrm>
            <a:off x="666751" y="4419600"/>
            <a:ext cx="723900" cy="2857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Events</a:t>
            </a:r>
          </a:p>
        </xdr:txBody>
      </xdr:sp>
      <xdr:sp macro="" textlink="">
        <xdr:nvSpPr>
          <xdr:cNvPr id="32" name="TextBox 31">
            <a:extLst>
              <a:ext uri="{FF2B5EF4-FFF2-40B4-BE49-F238E27FC236}">
                <a16:creationId xmlns:a16="http://schemas.microsoft.com/office/drawing/2014/main" id="{CC3A7450-1A2D-1FCA-8264-E52EB81C5874}"/>
              </a:ext>
            </a:extLst>
          </xdr:cNvPr>
          <xdr:cNvSpPr txBox="1"/>
        </xdr:nvSpPr>
        <xdr:spPr>
          <a:xfrm>
            <a:off x="676276" y="4914900"/>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Exams</a:t>
            </a:r>
          </a:p>
        </xdr:txBody>
      </xdr:sp>
      <xdr:sp macro="" textlink="">
        <xdr:nvSpPr>
          <xdr:cNvPr id="33" name="TextBox 32">
            <a:extLst>
              <a:ext uri="{FF2B5EF4-FFF2-40B4-BE49-F238E27FC236}">
                <a16:creationId xmlns:a16="http://schemas.microsoft.com/office/drawing/2014/main" id="{6D89F841-7929-BF6A-69D6-2B73B282AF67}"/>
              </a:ext>
            </a:extLst>
          </xdr:cNvPr>
          <xdr:cNvSpPr txBox="1"/>
        </xdr:nvSpPr>
        <xdr:spPr>
          <a:xfrm>
            <a:off x="647700" y="5476875"/>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Assistant</a:t>
            </a:r>
          </a:p>
        </xdr:txBody>
      </xdr:sp>
    </xdr:grpSp>
    <xdr:clientData/>
  </xdr:twoCellAnchor>
  <xdr:twoCellAnchor>
    <xdr:from>
      <xdr:col>2</xdr:col>
      <xdr:colOff>323850</xdr:colOff>
      <xdr:row>2</xdr:row>
      <xdr:rowOff>124843</xdr:rowOff>
    </xdr:from>
    <xdr:to>
      <xdr:col>15</xdr:col>
      <xdr:colOff>600075</xdr:colOff>
      <xdr:row>3</xdr:row>
      <xdr:rowOff>213371</xdr:rowOff>
    </xdr:to>
    <xdr:sp macro="" textlink="">
      <xdr:nvSpPr>
        <xdr:cNvPr id="5" name="Rectangle: Top Corners Rounded 4">
          <a:extLst>
            <a:ext uri="{FF2B5EF4-FFF2-40B4-BE49-F238E27FC236}">
              <a16:creationId xmlns:a16="http://schemas.microsoft.com/office/drawing/2014/main" id="{C8A62BD6-FB58-8A18-B499-BC37B002B0CC}"/>
            </a:ext>
          </a:extLst>
        </xdr:cNvPr>
        <xdr:cNvSpPr/>
      </xdr:nvSpPr>
      <xdr:spPr>
        <a:xfrm>
          <a:off x="2152650" y="658243"/>
          <a:ext cx="12163425" cy="355228"/>
        </a:xfrm>
        <a:prstGeom prst="round2SameRect">
          <a:avLst>
            <a:gd name="adj1" fmla="val 182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574675</xdr:colOff>
      <xdr:row>6</xdr:row>
      <xdr:rowOff>47600</xdr:rowOff>
    </xdr:from>
    <xdr:to>
      <xdr:col>8</xdr:col>
      <xdr:colOff>604043</xdr:colOff>
      <xdr:row>9</xdr:row>
      <xdr:rowOff>89587</xdr:rowOff>
    </xdr:to>
    <xdr:grpSp>
      <xdr:nvGrpSpPr>
        <xdr:cNvPr id="27" name="Group 26">
          <a:extLst>
            <a:ext uri="{FF2B5EF4-FFF2-40B4-BE49-F238E27FC236}">
              <a16:creationId xmlns:a16="http://schemas.microsoft.com/office/drawing/2014/main" id="{8DBB1446-32E9-4138-9914-473555874DBF}"/>
            </a:ext>
          </a:extLst>
        </xdr:cNvPr>
        <xdr:cNvGrpSpPr/>
      </xdr:nvGrpSpPr>
      <xdr:grpSpPr>
        <a:xfrm>
          <a:off x="5146675" y="1647800"/>
          <a:ext cx="2772568" cy="842087"/>
          <a:chOff x="2152650" y="944331"/>
          <a:chExt cx="2189721" cy="722545"/>
        </a:xfrm>
      </xdr:grpSpPr>
      <xdr:sp macro="" textlink="">
        <xdr:nvSpPr>
          <xdr:cNvPr id="28" name="Rectangle: Top Corners Rounded 27">
            <a:extLst>
              <a:ext uri="{FF2B5EF4-FFF2-40B4-BE49-F238E27FC236}">
                <a16:creationId xmlns:a16="http://schemas.microsoft.com/office/drawing/2014/main" id="{59965336-FCE3-438D-F86F-09E29020401F}"/>
              </a:ext>
            </a:extLst>
          </xdr:cNvPr>
          <xdr:cNvSpPr/>
        </xdr:nvSpPr>
        <xdr:spPr>
          <a:xfrm rot="5400000">
            <a:off x="2918383" y="234719"/>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Top Corners Rounded 34">
            <a:extLst>
              <a:ext uri="{FF2B5EF4-FFF2-40B4-BE49-F238E27FC236}">
                <a16:creationId xmlns:a16="http://schemas.microsoft.com/office/drawing/2014/main" id="{98D66018-C781-7B61-B861-CBA2E1959CDA}"/>
              </a:ext>
            </a:extLst>
          </xdr:cNvPr>
          <xdr:cNvSpPr/>
        </xdr:nvSpPr>
        <xdr:spPr>
          <a:xfrm rot="16200000">
            <a:off x="1857375" y="1247776"/>
            <a:ext cx="714375" cy="123826"/>
          </a:xfrm>
          <a:prstGeom prst="round2SameRect">
            <a:avLst/>
          </a:prstGeom>
          <a:solidFill>
            <a:srgbClr val="312B57"/>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228600</xdr:colOff>
      <xdr:row>6</xdr:row>
      <xdr:rowOff>23819</xdr:rowOff>
    </xdr:from>
    <xdr:to>
      <xdr:col>5</xdr:col>
      <xdr:colOff>343693</xdr:colOff>
      <xdr:row>9</xdr:row>
      <xdr:rowOff>56287</xdr:rowOff>
    </xdr:to>
    <xdr:grpSp>
      <xdr:nvGrpSpPr>
        <xdr:cNvPr id="36" name="Group 35">
          <a:extLst>
            <a:ext uri="{FF2B5EF4-FFF2-40B4-BE49-F238E27FC236}">
              <a16:creationId xmlns:a16="http://schemas.microsoft.com/office/drawing/2014/main" id="{1E35409F-1633-4137-8BD0-81B0BC596149}"/>
            </a:ext>
          </a:extLst>
        </xdr:cNvPr>
        <xdr:cNvGrpSpPr/>
      </xdr:nvGrpSpPr>
      <xdr:grpSpPr>
        <a:xfrm>
          <a:off x="2057400" y="1624019"/>
          <a:ext cx="2858293" cy="832568"/>
          <a:chOff x="2152650" y="952501"/>
          <a:chExt cx="2257425" cy="714377"/>
        </a:xfrm>
      </xdr:grpSpPr>
      <xdr:sp macro="" textlink="">
        <xdr:nvSpPr>
          <xdr:cNvPr id="37" name="Rectangle: Top Corners Rounded 36">
            <a:extLst>
              <a:ext uri="{FF2B5EF4-FFF2-40B4-BE49-F238E27FC236}">
                <a16:creationId xmlns:a16="http://schemas.microsoft.com/office/drawing/2014/main" id="{C3B1EA8B-0E07-8891-8202-DA30C0195270}"/>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Top Corners Rounded 37">
            <a:extLst>
              <a:ext uri="{FF2B5EF4-FFF2-40B4-BE49-F238E27FC236}">
                <a16:creationId xmlns:a16="http://schemas.microsoft.com/office/drawing/2014/main" id="{E2072400-474A-4513-EDFB-51B3A0B17F19}"/>
              </a:ext>
            </a:extLst>
          </xdr:cNvPr>
          <xdr:cNvSpPr/>
        </xdr:nvSpPr>
        <xdr:spPr>
          <a:xfrm rot="16200000">
            <a:off x="1857375" y="1247776"/>
            <a:ext cx="714375" cy="123826"/>
          </a:xfrm>
          <a:prstGeom prst="round2SameRect">
            <a:avLst/>
          </a:prstGeom>
          <a:solidFill>
            <a:srgbClr val="F7A197"/>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9</xdr:col>
      <xdr:colOff>6350</xdr:colOff>
      <xdr:row>6</xdr:row>
      <xdr:rowOff>101526</xdr:rowOff>
    </xdr:from>
    <xdr:to>
      <xdr:col>12</xdr:col>
      <xdr:colOff>121443</xdr:colOff>
      <xdr:row>9</xdr:row>
      <xdr:rowOff>133994</xdr:rowOff>
    </xdr:to>
    <xdr:grpSp>
      <xdr:nvGrpSpPr>
        <xdr:cNvPr id="39" name="Group 38">
          <a:extLst>
            <a:ext uri="{FF2B5EF4-FFF2-40B4-BE49-F238E27FC236}">
              <a16:creationId xmlns:a16="http://schemas.microsoft.com/office/drawing/2014/main" id="{AE2363F4-5D8C-411E-98F3-CF252EF3E56A}"/>
            </a:ext>
          </a:extLst>
        </xdr:cNvPr>
        <xdr:cNvGrpSpPr/>
      </xdr:nvGrpSpPr>
      <xdr:grpSpPr>
        <a:xfrm>
          <a:off x="8235950" y="1701726"/>
          <a:ext cx="2858293" cy="832568"/>
          <a:chOff x="2152650" y="952501"/>
          <a:chExt cx="2257425" cy="714377"/>
        </a:xfrm>
      </xdr:grpSpPr>
      <xdr:sp macro="" textlink="">
        <xdr:nvSpPr>
          <xdr:cNvPr id="40" name="Rectangle: Top Corners Rounded 39">
            <a:extLst>
              <a:ext uri="{FF2B5EF4-FFF2-40B4-BE49-F238E27FC236}">
                <a16:creationId xmlns:a16="http://schemas.microsoft.com/office/drawing/2014/main" id="{2DCF983F-7D4A-D7A0-5CA5-86DC419BB32B}"/>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Top Corners Rounded 40">
            <a:extLst>
              <a:ext uri="{FF2B5EF4-FFF2-40B4-BE49-F238E27FC236}">
                <a16:creationId xmlns:a16="http://schemas.microsoft.com/office/drawing/2014/main" id="{B40FA6AE-6AD6-8F87-2453-B8F8932BA2CE}"/>
              </a:ext>
            </a:extLst>
          </xdr:cNvPr>
          <xdr:cNvSpPr/>
        </xdr:nvSpPr>
        <xdr:spPr>
          <a:xfrm rot="16200000">
            <a:off x="1857375" y="1247776"/>
            <a:ext cx="714375" cy="123826"/>
          </a:xfrm>
          <a:prstGeom prst="round2SameRect">
            <a:avLst/>
          </a:prstGeom>
          <a:solidFill>
            <a:srgbClr val="FFC0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12</xdr:col>
      <xdr:colOff>352425</xdr:colOff>
      <xdr:row>6</xdr:row>
      <xdr:rowOff>90425</xdr:rowOff>
    </xdr:from>
    <xdr:to>
      <xdr:col>15</xdr:col>
      <xdr:colOff>467518</xdr:colOff>
      <xdr:row>9</xdr:row>
      <xdr:rowOff>122893</xdr:rowOff>
    </xdr:to>
    <xdr:grpSp>
      <xdr:nvGrpSpPr>
        <xdr:cNvPr id="42" name="Group 41">
          <a:extLst>
            <a:ext uri="{FF2B5EF4-FFF2-40B4-BE49-F238E27FC236}">
              <a16:creationId xmlns:a16="http://schemas.microsoft.com/office/drawing/2014/main" id="{A5FDD11A-FE6A-4F47-A93A-2802FB6EA98F}"/>
            </a:ext>
          </a:extLst>
        </xdr:cNvPr>
        <xdr:cNvGrpSpPr/>
      </xdr:nvGrpSpPr>
      <xdr:grpSpPr>
        <a:xfrm>
          <a:off x="11325225" y="1690625"/>
          <a:ext cx="2858293" cy="832568"/>
          <a:chOff x="2152650" y="952501"/>
          <a:chExt cx="2257425" cy="714377"/>
        </a:xfrm>
      </xdr:grpSpPr>
      <xdr:sp macro="" textlink="">
        <xdr:nvSpPr>
          <xdr:cNvPr id="43" name="Rectangle: Top Corners Rounded 42">
            <a:extLst>
              <a:ext uri="{FF2B5EF4-FFF2-40B4-BE49-F238E27FC236}">
                <a16:creationId xmlns:a16="http://schemas.microsoft.com/office/drawing/2014/main" id="{DAE11CC3-5726-86E2-7B0F-38050C8D0A83}"/>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Top Corners Rounded 43">
            <a:extLst>
              <a:ext uri="{FF2B5EF4-FFF2-40B4-BE49-F238E27FC236}">
                <a16:creationId xmlns:a16="http://schemas.microsoft.com/office/drawing/2014/main" id="{88D95200-8EE2-A0BB-1F1A-5DFD7D381FD3}"/>
              </a:ext>
            </a:extLst>
          </xdr:cNvPr>
          <xdr:cNvSpPr/>
        </xdr:nvSpPr>
        <xdr:spPr>
          <a:xfrm rot="16200000">
            <a:off x="1857375" y="1247776"/>
            <a:ext cx="714375" cy="123826"/>
          </a:xfrm>
          <a:prstGeom prst="round2SameRect">
            <a:avLst/>
          </a:prstGeom>
          <a:solidFill>
            <a:srgbClr val="34A25A"/>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638175</xdr:colOff>
      <xdr:row>2</xdr:row>
      <xdr:rowOff>260687</xdr:rowOff>
    </xdr:from>
    <xdr:to>
      <xdr:col>1</xdr:col>
      <xdr:colOff>438150</xdr:colOff>
      <xdr:row>5</xdr:row>
      <xdr:rowOff>219677</xdr:rowOff>
    </xdr:to>
    <xdr:pic>
      <xdr:nvPicPr>
        <xdr:cNvPr id="26" name="Picture 25">
          <a:extLst>
            <a:ext uri="{FF2B5EF4-FFF2-40B4-BE49-F238E27FC236}">
              <a16:creationId xmlns:a16="http://schemas.microsoft.com/office/drawing/2014/main" id="{A9FD223F-6166-43DB-8796-3E5F58CCC887}"/>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0" b="90000" l="9778" r="89778">
                      <a14:foregroundMark x1="60594" y1="10673" x2="28802" y2="42551"/>
                      <a14:foregroundMark x1="27123" y1="55697" x2="76670" y2="55113"/>
                      <a14:foregroundMark x1="76219" y1="22424" x2="71774" y2="7948"/>
                      <a14:foregroundMark x1="82732" y1="43636" x2="82309" y2="42258"/>
                      <a14:foregroundMark x1="74897" y1="22886" x2="69533" y2="10986"/>
                      <a14:foregroundMark x1="72224" y1="32898" x2="27111" y2="87917"/>
                      <a14:foregroundMark x1="23135" y1="61250" x2="23071" y2="60821"/>
                      <a14:foregroundMark x1="27111" y1="87917" x2="23135" y2="61250"/>
                      <a14:foregroundMark x1="60554" y1="10668" x2="31556" y2="82083"/>
                      <a14:foregroundMark x1="31556" y1="82083" x2="66222" y2="11250"/>
                      <a14:foregroundMark x1="30155" y1="61250" x2="24444" y2="69167"/>
                      <a14:foregroundMark x1="66222" y1="11250" x2="30155" y2="61250"/>
                      <a14:foregroundMark x1="24444" y1="69167" x2="49333" y2="49167"/>
                      <a14:backgroundMark x1="78667" y1="46250" x2="86667" y2="55417"/>
                      <a14:backgroundMark x1="81333" y1="44583" x2="76000" y2="47917"/>
                      <a14:backgroundMark x1="62667" y1="4583" x2="73333" y2="5833"/>
                      <a14:backgroundMark x1="76000" y1="22500" x2="84000" y2="41667"/>
                      <a14:backgroundMark x1="82667" y1="46250" x2="82667" y2="43333"/>
                      <a14:backgroundMark x1="82667" y1="43333" x2="84000" y2="34167"/>
                      <a14:backgroundMark x1="16000" y1="58333" x2="22667" y2="61250"/>
                      <a14:backgroundMark x1="22667" y1="61250" x2="22667" y2="61250"/>
                      <a14:backgroundMark x1="22667" y1="61250" x2="22667" y2="61250"/>
                      <a14:backgroundMark x1="22667" y1="61250" x2="22667" y2="61250"/>
                      <a14:backgroundMark x1="22667" y1="61250" x2="22667" y2="61250"/>
                      <a14:backgroundMark x1="16000" y1="56667" x2="26667" y2="49167"/>
                      <a14:backgroundMark x1="26667" y1="43333" x2="14667" y2="58333"/>
                      <a14:backgroundMark x1="29333" y1="43333" x2="25333" y2="43333"/>
                      <a14:backgroundMark x1="82667" y1="44583" x2="78667" y2="44583"/>
                      <a14:backgroundMark x1="73333" y1="71667" x2="73333" y2="65833"/>
                    </a14:backgroundRemoval>
                  </a14:imgEffect>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38175" y="794087"/>
          <a:ext cx="714375" cy="759090"/>
        </a:xfrm>
        <a:prstGeom prst="rect">
          <a:avLst/>
        </a:prstGeom>
        <a:ln>
          <a:noFill/>
        </a:ln>
      </xdr:spPr>
    </xdr:pic>
    <xdr:clientData/>
  </xdr:twoCellAnchor>
  <xdr:twoCellAnchor>
    <xdr:from>
      <xdr:col>2</xdr:col>
      <xdr:colOff>95250</xdr:colOff>
      <xdr:row>10</xdr:row>
      <xdr:rowOff>123825</xdr:rowOff>
    </xdr:from>
    <xdr:to>
      <xdr:col>8</xdr:col>
      <xdr:colOff>257175</xdr:colOff>
      <xdr:row>19</xdr:row>
      <xdr:rowOff>114300</xdr:rowOff>
    </xdr:to>
    <xdr:sp macro="" textlink="">
      <xdr:nvSpPr>
        <xdr:cNvPr id="52" name="Rectangle: Rounded Corners 51">
          <a:extLst>
            <a:ext uri="{FF2B5EF4-FFF2-40B4-BE49-F238E27FC236}">
              <a16:creationId xmlns:a16="http://schemas.microsoft.com/office/drawing/2014/main" id="{211DB55D-6196-454E-A27E-6F2C76D57520}"/>
            </a:ext>
          </a:extLst>
        </xdr:cNvPr>
        <xdr:cNvSpPr/>
      </xdr:nvSpPr>
      <xdr:spPr>
        <a:xfrm>
          <a:off x="1924050" y="2790825"/>
          <a:ext cx="5648325" cy="2390775"/>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657225</xdr:colOff>
      <xdr:row>10</xdr:row>
      <xdr:rowOff>123825</xdr:rowOff>
    </xdr:from>
    <xdr:to>
      <xdr:col>15</xdr:col>
      <xdr:colOff>695325</xdr:colOff>
      <xdr:row>19</xdr:row>
      <xdr:rowOff>85725</xdr:rowOff>
    </xdr:to>
    <xdr:sp macro="" textlink="">
      <xdr:nvSpPr>
        <xdr:cNvPr id="53" name="Rectangle: Rounded Corners 52">
          <a:extLst>
            <a:ext uri="{FF2B5EF4-FFF2-40B4-BE49-F238E27FC236}">
              <a16:creationId xmlns:a16="http://schemas.microsoft.com/office/drawing/2014/main" id="{820ED394-5C5D-4503-A5E6-21BBFA07C2E8}"/>
            </a:ext>
          </a:extLst>
        </xdr:cNvPr>
        <xdr:cNvSpPr/>
      </xdr:nvSpPr>
      <xdr:spPr>
        <a:xfrm>
          <a:off x="7972425" y="2790825"/>
          <a:ext cx="6438900" cy="23622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704850</xdr:colOff>
      <xdr:row>20</xdr:row>
      <xdr:rowOff>47625</xdr:rowOff>
    </xdr:from>
    <xdr:to>
      <xdr:col>15</xdr:col>
      <xdr:colOff>742950</xdr:colOff>
      <xdr:row>28</xdr:row>
      <xdr:rowOff>200025</xdr:rowOff>
    </xdr:to>
    <xdr:sp macro="" textlink="">
      <xdr:nvSpPr>
        <xdr:cNvPr id="54" name="Rectangle: Rounded Corners 53">
          <a:extLst>
            <a:ext uri="{FF2B5EF4-FFF2-40B4-BE49-F238E27FC236}">
              <a16:creationId xmlns:a16="http://schemas.microsoft.com/office/drawing/2014/main" id="{E62334CB-9C3B-4FA0-ACE1-C0F9C2B6ACA0}"/>
            </a:ext>
          </a:extLst>
        </xdr:cNvPr>
        <xdr:cNvSpPr/>
      </xdr:nvSpPr>
      <xdr:spPr>
        <a:xfrm>
          <a:off x="8020050" y="5381625"/>
          <a:ext cx="6438900" cy="22860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123825</xdr:colOff>
      <xdr:row>20</xdr:row>
      <xdr:rowOff>76200</xdr:rowOff>
    </xdr:from>
    <xdr:to>
      <xdr:col>8</xdr:col>
      <xdr:colOff>285750</xdr:colOff>
      <xdr:row>28</xdr:row>
      <xdr:rowOff>228600</xdr:rowOff>
    </xdr:to>
    <xdr:sp macro="" textlink="">
      <xdr:nvSpPr>
        <xdr:cNvPr id="55" name="Rectangle: Rounded Corners 54">
          <a:extLst>
            <a:ext uri="{FF2B5EF4-FFF2-40B4-BE49-F238E27FC236}">
              <a16:creationId xmlns:a16="http://schemas.microsoft.com/office/drawing/2014/main" id="{23B5ED9B-B60D-427E-B8DF-A727DF43A415}"/>
            </a:ext>
          </a:extLst>
        </xdr:cNvPr>
        <xdr:cNvSpPr/>
      </xdr:nvSpPr>
      <xdr:spPr>
        <a:xfrm>
          <a:off x="1952625" y="5410200"/>
          <a:ext cx="5648325" cy="22860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371474</xdr:colOff>
      <xdr:row>2</xdr:row>
      <xdr:rowOff>182881</xdr:rowOff>
    </xdr:from>
    <xdr:to>
      <xdr:col>6</xdr:col>
      <xdr:colOff>304799</xdr:colOff>
      <xdr:row>3</xdr:row>
      <xdr:rowOff>190500</xdr:rowOff>
    </xdr:to>
    <xdr:sp macro="" textlink="">
      <xdr:nvSpPr>
        <xdr:cNvPr id="57" name="TextBox 56">
          <a:extLst>
            <a:ext uri="{FF2B5EF4-FFF2-40B4-BE49-F238E27FC236}">
              <a16:creationId xmlns:a16="http://schemas.microsoft.com/office/drawing/2014/main" id="{2BB24F53-D68C-9FAC-D6C0-3EC2A1853323}"/>
            </a:ext>
          </a:extLst>
        </xdr:cNvPr>
        <xdr:cNvSpPr txBox="1"/>
      </xdr:nvSpPr>
      <xdr:spPr>
        <a:xfrm>
          <a:off x="2200274" y="716281"/>
          <a:ext cx="3590925" cy="2743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400" b="1">
              <a:latin typeface="Segoe UI Semibold" panose="020B0702040204020203" pitchFamily="34" charset="0"/>
              <a:ea typeface="Segoe UI Black" panose="020B0A02040204020203" pitchFamily="34" charset="0"/>
              <a:cs typeface="Segoe UI Semibold" panose="020B0702040204020203" pitchFamily="34" charset="0"/>
            </a:rPr>
            <a:t>Smart </a:t>
          </a:r>
          <a:r>
            <a:rPr lang="en-IN" sz="1400" b="0">
              <a:latin typeface="Segoe UI Semibold" panose="020B0702040204020203" pitchFamily="34" charset="0"/>
              <a:ea typeface="Segoe UI Black" panose="020B0A02040204020203" pitchFamily="34" charset="0"/>
              <a:cs typeface="Segoe UI Semibold" panose="020B0702040204020203" pitchFamily="34" charset="0"/>
            </a:rPr>
            <a:t>School</a:t>
          </a:r>
          <a:r>
            <a:rPr lang="en-IN" sz="1400" b="1">
              <a:latin typeface="Segoe UI Semibold" panose="020B0702040204020203" pitchFamily="34" charset="0"/>
              <a:ea typeface="Segoe UI Black" panose="020B0A02040204020203" pitchFamily="34" charset="0"/>
              <a:cs typeface="Segoe UI Semibold" panose="020B0702040204020203" pitchFamily="34" charset="0"/>
            </a:rPr>
            <a:t> Management System</a:t>
          </a:r>
        </a:p>
      </xdr:txBody>
    </xdr:sp>
    <xdr:clientData/>
  </xdr:twoCellAnchor>
  <xdr:twoCellAnchor editAs="oneCell">
    <xdr:from>
      <xdr:col>9</xdr:col>
      <xdr:colOff>205082</xdr:colOff>
      <xdr:row>6</xdr:row>
      <xdr:rowOff>176212</xdr:rowOff>
    </xdr:from>
    <xdr:to>
      <xdr:col>9</xdr:col>
      <xdr:colOff>795632</xdr:colOff>
      <xdr:row>9</xdr:row>
      <xdr:rowOff>100012</xdr:rowOff>
    </xdr:to>
    <xdr:pic>
      <xdr:nvPicPr>
        <xdr:cNvPr id="65" name="Graphic 64" descr="Male profile with solid fill">
          <a:extLst>
            <a:ext uri="{FF2B5EF4-FFF2-40B4-BE49-F238E27FC236}">
              <a16:creationId xmlns:a16="http://schemas.microsoft.com/office/drawing/2014/main" id="{2AC0C732-F46A-E201-3BC0-E1931DDDDE0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34682" y="1776412"/>
          <a:ext cx="590550" cy="723900"/>
        </a:xfrm>
        <a:prstGeom prst="rect">
          <a:avLst/>
        </a:prstGeom>
      </xdr:spPr>
    </xdr:pic>
    <xdr:clientData/>
  </xdr:twoCellAnchor>
  <xdr:twoCellAnchor editAs="oneCell">
    <xdr:from>
      <xdr:col>12</xdr:col>
      <xdr:colOff>595905</xdr:colOff>
      <xdr:row>6</xdr:row>
      <xdr:rowOff>142875</xdr:rowOff>
    </xdr:from>
    <xdr:to>
      <xdr:col>13</xdr:col>
      <xdr:colOff>414930</xdr:colOff>
      <xdr:row>9</xdr:row>
      <xdr:rowOff>76200</xdr:rowOff>
    </xdr:to>
    <xdr:pic>
      <xdr:nvPicPr>
        <xdr:cNvPr id="67" name="Picture 66">
          <a:extLst>
            <a:ext uri="{FF2B5EF4-FFF2-40B4-BE49-F238E27FC236}">
              <a16:creationId xmlns:a16="http://schemas.microsoft.com/office/drawing/2014/main" id="{AE1E5175-FAF2-8225-14DF-9FF42B8349CB}"/>
            </a:ext>
          </a:extLst>
        </xdr:cNvPr>
        <xdr:cNvPicPr>
          <a:picLocks noChangeAspect="1"/>
        </xdr:cNvPicPr>
      </xdr:nvPicPr>
      <xdr:blipFill>
        <a:blip xmlns:r="http://schemas.openxmlformats.org/officeDocument/2006/relationships" r:embed="rId6">
          <a:alphaModFix/>
          <a:duotone>
            <a:schemeClr val="accent6">
              <a:shade val="45000"/>
              <a:satMod val="135000"/>
            </a:schemeClr>
            <a:prstClr val="white"/>
          </a:duotone>
          <a:extLst>
            <a:ext uri="{BEBA8EAE-BF5A-486C-A8C5-ECC9F3942E4B}">
              <a14:imgProps xmlns:a14="http://schemas.microsoft.com/office/drawing/2010/main">
                <a14:imgLayer r:embed="rId7">
                  <a14:imgEffect>
                    <a14:backgroundRemoval t="3604" b="94595" l="0" r="96040">
                      <a14:foregroundMark x1="31683" y1="3604" x2="21782" y2="74775"/>
                      <a14:foregroundMark x1="21782" y1="74775" x2="27723" y2="20721"/>
                      <a14:foregroundMark x1="27723" y1="20721" x2="48515" y2="14414"/>
                      <a14:foregroundMark x1="31683" y1="12613" x2="31683" y2="12613"/>
                      <a14:foregroundMark x1="34653" y1="10811" x2="26733" y2="56757"/>
                      <a14:foregroundMark x1="26733" y1="56757" x2="23762" y2="54054"/>
                      <a14:foregroundMark x1="61584" y1="23423" x2="70297" y2="63063"/>
                      <a14:foregroundMark x1="61080" y1="21130" x2="61584" y2="23423"/>
                      <a14:foregroundMark x1="70297" y1="63063" x2="86139" y2="88288"/>
                      <a14:foregroundMark x1="83168" y1="47748" x2="69307" y2="95495"/>
                      <a14:foregroundMark x1="69307" y1="95495" x2="17822" y2="89189"/>
                      <a14:foregroundMark x1="17822" y1="89189" x2="27723" y2="87387"/>
                      <a14:foregroundMark x1="56573" y1="10483" x2="59406" y2="9910"/>
                      <a14:foregroundMark x1="71671" y1="6082" x2="74276" y2="6272"/>
                      <a14:foregroundMark x1="90099" y1="58559" x2="50495" y2="95495"/>
                      <a14:foregroundMark x1="50495" y1="95495" x2="14851" y2="82883"/>
                      <a14:foregroundMark x1="0" y1="78378" x2="15842" y2="58559"/>
                      <a14:foregroundMark x1="15842" y1="51351" x2="14851" y2="51351"/>
                      <a14:foregroundMark x1="96040" y1="77477" x2="95050" y2="62162"/>
                      <a14:backgroundMark x1="10891" y1="2703" x2="1980" y2="9009"/>
                      <a14:backgroundMark x1="1980" y1="9910" x2="0" y2="6306"/>
                      <a14:backgroundMark x1="1980" y1="9009" x2="9901" y2="0"/>
                      <a14:backgroundMark x1="91089" y1="1802" x2="97030" y2="3604"/>
                      <a14:backgroundMark x1="99010" y1="9910" x2="98020" y2="10811"/>
                      <a14:backgroundMark x1="74257" y1="6306" x2="84158" y2="2703"/>
                      <a14:backgroundMark x1="71287" y1="5405" x2="58416" y2="901"/>
                      <a14:backgroundMark x1="50495" y1="3604" x2="61386" y2="3604"/>
                      <a14:backgroundMark x1="87129" y1="9009" x2="83168" y2="8108"/>
                      <a14:backgroundMark x1="80198" y1="5405" x2="90099" y2="5405"/>
                      <a14:backgroundMark x1="50495" y1="14414" x2="54455" y2="23423"/>
                      <a14:backgroundMark x1="54455" y1="23423" x2="54455" y2="23423"/>
                    </a14:backgroundRemoval>
                  </a14:imgEffect>
                </a14:imgLayer>
              </a14:imgProps>
            </a:ext>
            <a:ext uri="{28A0092B-C50C-407E-A947-70E740481C1C}">
              <a14:useLocalDpi xmlns:a14="http://schemas.microsoft.com/office/drawing/2010/main" val="0"/>
            </a:ext>
          </a:extLst>
        </a:blip>
        <a:stretch>
          <a:fillRect/>
        </a:stretch>
      </xdr:blipFill>
      <xdr:spPr>
        <a:xfrm>
          <a:off x="11568705" y="1743075"/>
          <a:ext cx="733425" cy="733425"/>
        </a:xfrm>
        <a:prstGeom prst="rect">
          <a:avLst/>
        </a:prstGeom>
        <a:ln>
          <a:noFill/>
        </a:ln>
      </xdr:spPr>
    </xdr:pic>
    <xdr:clientData/>
  </xdr:twoCellAnchor>
  <xdr:twoCellAnchor editAs="oneCell">
    <xdr:from>
      <xdr:col>5</xdr:col>
      <xdr:colOff>799802</xdr:colOff>
      <xdr:row>6</xdr:row>
      <xdr:rowOff>104774</xdr:rowOff>
    </xdr:from>
    <xdr:to>
      <xdr:col>6</xdr:col>
      <xdr:colOff>799802</xdr:colOff>
      <xdr:row>9</xdr:row>
      <xdr:rowOff>28574</xdr:rowOff>
    </xdr:to>
    <xdr:pic>
      <xdr:nvPicPr>
        <xdr:cNvPr id="69" name="Graphic 68" descr="Classroom with solid fill">
          <a:extLst>
            <a:ext uri="{FF2B5EF4-FFF2-40B4-BE49-F238E27FC236}">
              <a16:creationId xmlns:a16="http://schemas.microsoft.com/office/drawing/2014/main" id="{60980698-AB8B-FFC1-30B1-82323EED817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71802" y="1704974"/>
          <a:ext cx="914400" cy="723900"/>
        </a:xfrm>
        <a:prstGeom prst="rect">
          <a:avLst/>
        </a:prstGeom>
      </xdr:spPr>
    </xdr:pic>
    <xdr:clientData/>
  </xdr:twoCellAnchor>
  <xdr:twoCellAnchor editAs="oneCell">
    <xdr:from>
      <xdr:col>2</xdr:col>
      <xdr:colOff>399454</xdr:colOff>
      <xdr:row>6</xdr:row>
      <xdr:rowOff>38100</xdr:rowOff>
    </xdr:from>
    <xdr:to>
      <xdr:col>3</xdr:col>
      <xdr:colOff>399454</xdr:colOff>
      <xdr:row>9</xdr:row>
      <xdr:rowOff>47622</xdr:rowOff>
    </xdr:to>
    <xdr:pic>
      <xdr:nvPicPr>
        <xdr:cNvPr id="71" name="Graphic 70" descr="Schoolhouse with solid fill">
          <a:extLst>
            <a:ext uri="{FF2B5EF4-FFF2-40B4-BE49-F238E27FC236}">
              <a16:creationId xmlns:a16="http://schemas.microsoft.com/office/drawing/2014/main" id="{549F6E7E-15AC-2A3F-D247-D798813E063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28254" y="1638300"/>
          <a:ext cx="914400" cy="809622"/>
        </a:xfrm>
        <a:prstGeom prst="rect">
          <a:avLst/>
        </a:prstGeom>
      </xdr:spPr>
    </xdr:pic>
    <xdr:clientData/>
  </xdr:twoCellAnchor>
  <xdr:twoCellAnchor>
    <xdr:from>
      <xdr:col>12</xdr:col>
      <xdr:colOff>723900</xdr:colOff>
      <xdr:row>2</xdr:row>
      <xdr:rowOff>161925</xdr:rowOff>
    </xdr:from>
    <xdr:to>
      <xdr:col>15</xdr:col>
      <xdr:colOff>123825</xdr:colOff>
      <xdr:row>3</xdr:row>
      <xdr:rowOff>133350</xdr:rowOff>
    </xdr:to>
    <xdr:sp macro="" textlink="">
      <xdr:nvSpPr>
        <xdr:cNvPr id="72" name="TextBox 71">
          <a:extLst>
            <a:ext uri="{FF2B5EF4-FFF2-40B4-BE49-F238E27FC236}">
              <a16:creationId xmlns:a16="http://schemas.microsoft.com/office/drawing/2014/main" id="{22F82321-1DF9-5FDC-125A-EDA71C93A64C}"/>
            </a:ext>
          </a:extLst>
        </xdr:cNvPr>
        <xdr:cNvSpPr txBox="1"/>
      </xdr:nvSpPr>
      <xdr:spPr>
        <a:xfrm>
          <a:off x="11696700" y="695325"/>
          <a:ext cx="21431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School Year 2021 - 2022</a:t>
          </a:r>
        </a:p>
      </xdr:txBody>
    </xdr:sp>
    <xdr:clientData/>
  </xdr:twoCellAnchor>
  <xdr:twoCellAnchor>
    <xdr:from>
      <xdr:col>8</xdr:col>
      <xdr:colOff>647700</xdr:colOff>
      <xdr:row>10</xdr:row>
      <xdr:rowOff>104775</xdr:rowOff>
    </xdr:from>
    <xdr:to>
      <xdr:col>10</xdr:col>
      <xdr:colOff>266700</xdr:colOff>
      <xdr:row>11</xdr:row>
      <xdr:rowOff>123825</xdr:rowOff>
    </xdr:to>
    <xdr:sp macro="" textlink="">
      <xdr:nvSpPr>
        <xdr:cNvPr id="75" name="TextBox 74">
          <a:extLst>
            <a:ext uri="{FF2B5EF4-FFF2-40B4-BE49-F238E27FC236}">
              <a16:creationId xmlns:a16="http://schemas.microsoft.com/office/drawing/2014/main" id="{D9DB80BD-1E70-B8C2-EF68-3753561113CF}"/>
            </a:ext>
          </a:extLst>
        </xdr:cNvPr>
        <xdr:cNvSpPr txBox="1"/>
      </xdr:nvSpPr>
      <xdr:spPr>
        <a:xfrm>
          <a:off x="7962900" y="2771775"/>
          <a:ext cx="14478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Educational Stage</a:t>
          </a:r>
        </a:p>
      </xdr:txBody>
    </xdr:sp>
    <xdr:clientData/>
  </xdr:twoCellAnchor>
  <xdr:twoCellAnchor>
    <xdr:from>
      <xdr:col>2</xdr:col>
      <xdr:colOff>123825</xdr:colOff>
      <xdr:row>20</xdr:row>
      <xdr:rowOff>76200</xdr:rowOff>
    </xdr:from>
    <xdr:to>
      <xdr:col>3</xdr:col>
      <xdr:colOff>485775</xdr:colOff>
      <xdr:row>21</xdr:row>
      <xdr:rowOff>76200</xdr:rowOff>
    </xdr:to>
    <xdr:sp macro="" textlink="">
      <xdr:nvSpPr>
        <xdr:cNvPr id="76" name="TextBox 75">
          <a:extLst>
            <a:ext uri="{FF2B5EF4-FFF2-40B4-BE49-F238E27FC236}">
              <a16:creationId xmlns:a16="http://schemas.microsoft.com/office/drawing/2014/main" id="{0182D2C9-9AD7-EE23-F3E3-5B47552FF1E9}"/>
            </a:ext>
          </a:extLst>
        </xdr:cNvPr>
        <xdr:cNvSpPr txBox="1"/>
      </xdr:nvSpPr>
      <xdr:spPr>
        <a:xfrm>
          <a:off x="1952625" y="5410200"/>
          <a:ext cx="127635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Activities &amp; Events</a:t>
          </a:r>
        </a:p>
      </xdr:txBody>
    </xdr:sp>
    <xdr:clientData/>
  </xdr:twoCellAnchor>
  <xdr:twoCellAnchor>
    <xdr:from>
      <xdr:col>2</xdr:col>
      <xdr:colOff>95251</xdr:colOff>
      <xdr:row>10</xdr:row>
      <xdr:rowOff>123825</xdr:rowOff>
    </xdr:from>
    <xdr:to>
      <xdr:col>3</xdr:col>
      <xdr:colOff>685801</xdr:colOff>
      <xdr:row>11</xdr:row>
      <xdr:rowOff>152400</xdr:rowOff>
    </xdr:to>
    <xdr:sp macro="" textlink="">
      <xdr:nvSpPr>
        <xdr:cNvPr id="73" name="TextBox 72">
          <a:extLst>
            <a:ext uri="{FF2B5EF4-FFF2-40B4-BE49-F238E27FC236}">
              <a16:creationId xmlns:a16="http://schemas.microsoft.com/office/drawing/2014/main" id="{1C6CC832-C752-2793-5F7C-E31624F2B1AE}"/>
            </a:ext>
          </a:extLst>
        </xdr:cNvPr>
        <xdr:cNvSpPr txBox="1"/>
      </xdr:nvSpPr>
      <xdr:spPr>
        <a:xfrm>
          <a:off x="1924051" y="2790825"/>
          <a:ext cx="15049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Calendar Attendance</a:t>
          </a:r>
        </a:p>
      </xdr:txBody>
    </xdr:sp>
    <xdr:clientData/>
  </xdr:twoCellAnchor>
  <xdr:twoCellAnchor>
    <xdr:from>
      <xdr:col>3</xdr:col>
      <xdr:colOff>676276</xdr:colOff>
      <xdr:row>6</xdr:row>
      <xdr:rowOff>114300</xdr:rowOff>
    </xdr:from>
    <xdr:to>
      <xdr:col>4</xdr:col>
      <xdr:colOff>409575</xdr:colOff>
      <xdr:row>7</xdr:row>
      <xdr:rowOff>142875</xdr:rowOff>
    </xdr:to>
    <xdr:sp macro="" textlink="">
      <xdr:nvSpPr>
        <xdr:cNvPr id="78" name="TextBox 77">
          <a:extLst>
            <a:ext uri="{FF2B5EF4-FFF2-40B4-BE49-F238E27FC236}">
              <a16:creationId xmlns:a16="http://schemas.microsoft.com/office/drawing/2014/main" id="{1CCBBB59-1F91-4116-8ADB-F33F12D954AC}"/>
            </a:ext>
          </a:extLst>
        </xdr:cNvPr>
        <xdr:cNvSpPr txBox="1"/>
      </xdr:nvSpPr>
      <xdr:spPr>
        <a:xfrm>
          <a:off x="3419476" y="1714500"/>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Schools</a:t>
          </a:r>
          <a:endParaRPr lang="en-IN">
            <a:solidFill>
              <a:schemeClr val="bg1">
                <a:lumMod val="50000"/>
              </a:schemeClr>
            </a:solidFill>
            <a:effectLst/>
          </a:endParaRPr>
        </a:p>
      </xdr:txBody>
    </xdr:sp>
    <xdr:clientData/>
  </xdr:twoCellAnchor>
  <xdr:twoCellAnchor>
    <xdr:from>
      <xdr:col>3</xdr:col>
      <xdr:colOff>600075</xdr:colOff>
      <xdr:row>6</xdr:row>
      <xdr:rowOff>142875</xdr:rowOff>
    </xdr:from>
    <xdr:to>
      <xdr:col>3</xdr:col>
      <xdr:colOff>600075</xdr:colOff>
      <xdr:row>8</xdr:row>
      <xdr:rowOff>180975</xdr:rowOff>
    </xdr:to>
    <xdr:cxnSp macro="">
      <xdr:nvCxnSpPr>
        <xdr:cNvPr id="80" name="Straight Connector 79">
          <a:extLst>
            <a:ext uri="{FF2B5EF4-FFF2-40B4-BE49-F238E27FC236}">
              <a16:creationId xmlns:a16="http://schemas.microsoft.com/office/drawing/2014/main" id="{C7F8240A-1BA2-3FF7-D73A-A5665B4448CE}"/>
            </a:ext>
          </a:extLst>
        </xdr:cNvPr>
        <xdr:cNvCxnSpPr/>
      </xdr:nvCxnSpPr>
      <xdr:spPr>
        <a:xfrm>
          <a:off x="3343275" y="174307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xdr:colOff>
      <xdr:row>6</xdr:row>
      <xdr:rowOff>142875</xdr:rowOff>
    </xdr:from>
    <xdr:to>
      <xdr:col>7</xdr:col>
      <xdr:colOff>9525</xdr:colOff>
      <xdr:row>8</xdr:row>
      <xdr:rowOff>180975</xdr:rowOff>
    </xdr:to>
    <xdr:cxnSp macro="">
      <xdr:nvCxnSpPr>
        <xdr:cNvPr id="83" name="Straight Connector 82">
          <a:extLst>
            <a:ext uri="{FF2B5EF4-FFF2-40B4-BE49-F238E27FC236}">
              <a16:creationId xmlns:a16="http://schemas.microsoft.com/office/drawing/2014/main" id="{9CB4A813-0D01-4A0C-883C-2567F93281A2}"/>
            </a:ext>
          </a:extLst>
        </xdr:cNvPr>
        <xdr:cNvCxnSpPr/>
      </xdr:nvCxnSpPr>
      <xdr:spPr>
        <a:xfrm>
          <a:off x="6410325" y="174307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6</xdr:row>
      <xdr:rowOff>200025</xdr:rowOff>
    </xdr:from>
    <xdr:to>
      <xdr:col>10</xdr:col>
      <xdr:colOff>219075</xdr:colOff>
      <xdr:row>8</xdr:row>
      <xdr:rowOff>238125</xdr:rowOff>
    </xdr:to>
    <xdr:cxnSp macro="">
      <xdr:nvCxnSpPr>
        <xdr:cNvPr id="84" name="Straight Connector 83">
          <a:extLst>
            <a:ext uri="{FF2B5EF4-FFF2-40B4-BE49-F238E27FC236}">
              <a16:creationId xmlns:a16="http://schemas.microsoft.com/office/drawing/2014/main" id="{2A9AA219-DC67-4A95-8DF7-D2609F6DA162}"/>
            </a:ext>
          </a:extLst>
        </xdr:cNvPr>
        <xdr:cNvCxnSpPr/>
      </xdr:nvCxnSpPr>
      <xdr:spPr>
        <a:xfrm>
          <a:off x="9363075" y="180022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704850</xdr:colOff>
      <xdr:row>6</xdr:row>
      <xdr:rowOff>219075</xdr:rowOff>
    </xdr:from>
    <xdr:to>
      <xdr:col>13</xdr:col>
      <xdr:colOff>704850</xdr:colOff>
      <xdr:row>8</xdr:row>
      <xdr:rowOff>257175</xdr:rowOff>
    </xdr:to>
    <xdr:cxnSp macro="">
      <xdr:nvCxnSpPr>
        <xdr:cNvPr id="85" name="Straight Connector 84">
          <a:extLst>
            <a:ext uri="{FF2B5EF4-FFF2-40B4-BE49-F238E27FC236}">
              <a16:creationId xmlns:a16="http://schemas.microsoft.com/office/drawing/2014/main" id="{EF669D89-BACB-4A6C-8CC7-BDA09640F368}"/>
            </a:ext>
          </a:extLst>
        </xdr:cNvPr>
        <xdr:cNvCxnSpPr/>
      </xdr:nvCxnSpPr>
      <xdr:spPr>
        <a:xfrm>
          <a:off x="12592050" y="181927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38101</xdr:colOff>
      <xdr:row>6</xdr:row>
      <xdr:rowOff>104775</xdr:rowOff>
    </xdr:from>
    <xdr:to>
      <xdr:col>7</xdr:col>
      <xdr:colOff>771525</xdr:colOff>
      <xdr:row>7</xdr:row>
      <xdr:rowOff>133350</xdr:rowOff>
    </xdr:to>
    <xdr:sp macro="" textlink="">
      <xdr:nvSpPr>
        <xdr:cNvPr id="88" name="TextBox 87">
          <a:extLst>
            <a:ext uri="{FF2B5EF4-FFF2-40B4-BE49-F238E27FC236}">
              <a16:creationId xmlns:a16="http://schemas.microsoft.com/office/drawing/2014/main" id="{27833E52-8147-4FDD-848A-94D7659B2E46}"/>
            </a:ext>
          </a:extLst>
        </xdr:cNvPr>
        <xdr:cNvSpPr txBox="1"/>
      </xdr:nvSpPr>
      <xdr:spPr>
        <a:xfrm>
          <a:off x="6438901" y="17049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Teacher</a:t>
          </a:r>
          <a:endParaRPr lang="en-IN">
            <a:solidFill>
              <a:schemeClr val="bg1">
                <a:lumMod val="50000"/>
              </a:schemeClr>
            </a:solidFill>
            <a:effectLst/>
          </a:endParaRPr>
        </a:p>
      </xdr:txBody>
    </xdr:sp>
    <xdr:clientData/>
  </xdr:twoCellAnchor>
  <xdr:twoCellAnchor>
    <xdr:from>
      <xdr:col>10</xdr:col>
      <xdr:colOff>447676</xdr:colOff>
      <xdr:row>6</xdr:row>
      <xdr:rowOff>142875</xdr:rowOff>
    </xdr:from>
    <xdr:to>
      <xdr:col>11</xdr:col>
      <xdr:colOff>266700</xdr:colOff>
      <xdr:row>7</xdr:row>
      <xdr:rowOff>171450</xdr:rowOff>
    </xdr:to>
    <xdr:sp macro="" textlink="">
      <xdr:nvSpPr>
        <xdr:cNvPr id="89" name="TextBox 88">
          <a:extLst>
            <a:ext uri="{FF2B5EF4-FFF2-40B4-BE49-F238E27FC236}">
              <a16:creationId xmlns:a16="http://schemas.microsoft.com/office/drawing/2014/main" id="{077A584C-E0E9-4F1A-8431-1941DB496749}"/>
            </a:ext>
          </a:extLst>
        </xdr:cNvPr>
        <xdr:cNvSpPr txBox="1"/>
      </xdr:nvSpPr>
      <xdr:spPr>
        <a:xfrm>
          <a:off x="9591676" y="17430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n>
                <a:noFill/>
              </a:ln>
              <a:solidFill>
                <a:schemeClr val="bg1">
                  <a:lumMod val="50000"/>
                </a:schemeClr>
              </a:solidFill>
              <a:effectLst/>
            </a:rPr>
            <a:t>Students</a:t>
          </a:r>
        </a:p>
      </xdr:txBody>
    </xdr:sp>
    <xdr:clientData/>
  </xdr:twoCellAnchor>
  <xdr:twoCellAnchor>
    <xdr:from>
      <xdr:col>13</xdr:col>
      <xdr:colOff>904876</xdr:colOff>
      <xdr:row>6</xdr:row>
      <xdr:rowOff>152400</xdr:rowOff>
    </xdr:from>
    <xdr:to>
      <xdr:col>14</xdr:col>
      <xdr:colOff>638175</xdr:colOff>
      <xdr:row>7</xdr:row>
      <xdr:rowOff>180975</xdr:rowOff>
    </xdr:to>
    <xdr:sp macro="" textlink="">
      <xdr:nvSpPr>
        <xdr:cNvPr id="90" name="TextBox 89">
          <a:extLst>
            <a:ext uri="{FF2B5EF4-FFF2-40B4-BE49-F238E27FC236}">
              <a16:creationId xmlns:a16="http://schemas.microsoft.com/office/drawing/2014/main" id="{F900B159-CC87-4B6A-86C5-0ED1F57462BC}"/>
            </a:ext>
          </a:extLst>
        </xdr:cNvPr>
        <xdr:cNvSpPr txBox="1"/>
      </xdr:nvSpPr>
      <xdr:spPr>
        <a:xfrm>
          <a:off x="12792076" y="1752600"/>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effectLst/>
              <a:latin typeface="+mn-lt"/>
              <a:ea typeface="+mn-ea"/>
              <a:cs typeface="+mn-cs"/>
            </a:rPr>
            <a:t>Parents</a:t>
          </a:r>
          <a:endParaRPr lang="en-IN">
            <a:ln>
              <a:noFill/>
            </a:ln>
            <a:solidFill>
              <a:schemeClr val="bg1">
                <a:lumMod val="50000"/>
              </a:schemeClr>
            </a:solidFill>
            <a:effectLst/>
          </a:endParaRPr>
        </a:p>
      </xdr:txBody>
    </xdr:sp>
    <xdr:clientData/>
  </xdr:twoCellAnchor>
  <xdr:twoCellAnchor>
    <xdr:from>
      <xdr:col>7</xdr:col>
      <xdr:colOff>38101</xdr:colOff>
      <xdr:row>7</xdr:row>
      <xdr:rowOff>57150</xdr:rowOff>
    </xdr:from>
    <xdr:to>
      <xdr:col>7</xdr:col>
      <xdr:colOff>771525</xdr:colOff>
      <xdr:row>8</xdr:row>
      <xdr:rowOff>85725</xdr:rowOff>
    </xdr:to>
    <xdr:sp macro="" textlink="'Pivot Table'!G5">
      <xdr:nvSpPr>
        <xdr:cNvPr id="91" name="TextBox 90">
          <a:extLst>
            <a:ext uri="{FF2B5EF4-FFF2-40B4-BE49-F238E27FC236}">
              <a16:creationId xmlns:a16="http://schemas.microsoft.com/office/drawing/2014/main" id="{EE890C14-123E-4AD3-8C79-F5C1B6D86AE5}"/>
            </a:ext>
          </a:extLst>
        </xdr:cNvPr>
        <xdr:cNvSpPr txBox="1"/>
      </xdr:nvSpPr>
      <xdr:spPr>
        <a:xfrm>
          <a:off x="6438901" y="1924050"/>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B561E8-8EDF-497B-AC9D-DC651E94FC19}" type="TxLink">
            <a:rPr lang="en-US" sz="1600" b="0" i="0" u="none" strike="noStrike">
              <a:solidFill>
                <a:srgbClr val="000000"/>
              </a:solidFill>
              <a:effectLst/>
              <a:latin typeface="Calibri"/>
              <a:ea typeface="Cambria" panose="02040503050406030204" pitchFamily="18" charset="0"/>
              <a:cs typeface="Calibri"/>
            </a:rPr>
            <a:pPr algn="ctr"/>
            <a:t> 2,953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10</xdr:col>
      <xdr:colOff>342901</xdr:colOff>
      <xdr:row>7</xdr:row>
      <xdr:rowOff>123825</xdr:rowOff>
    </xdr:from>
    <xdr:to>
      <xdr:col>11</xdr:col>
      <xdr:colOff>161925</xdr:colOff>
      <xdr:row>8</xdr:row>
      <xdr:rowOff>152400</xdr:rowOff>
    </xdr:to>
    <xdr:sp macro="" textlink="'Pivot Table'!G4">
      <xdr:nvSpPr>
        <xdr:cNvPr id="92" name="TextBox 91">
          <a:extLst>
            <a:ext uri="{FF2B5EF4-FFF2-40B4-BE49-F238E27FC236}">
              <a16:creationId xmlns:a16="http://schemas.microsoft.com/office/drawing/2014/main" id="{DAE6FFA9-92AD-4BA1-A4AB-2AAFB715AC6E}"/>
            </a:ext>
          </a:extLst>
        </xdr:cNvPr>
        <xdr:cNvSpPr txBox="1"/>
      </xdr:nvSpPr>
      <xdr:spPr>
        <a:xfrm>
          <a:off x="9486901" y="199072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6B25F2-639C-4820-8826-8550B812D0CB}"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3,066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13</xdr:col>
      <xdr:colOff>809626</xdr:colOff>
      <xdr:row>7</xdr:row>
      <xdr:rowOff>133350</xdr:rowOff>
    </xdr:from>
    <xdr:to>
      <xdr:col>14</xdr:col>
      <xdr:colOff>628650</xdr:colOff>
      <xdr:row>8</xdr:row>
      <xdr:rowOff>161925</xdr:rowOff>
    </xdr:to>
    <xdr:sp macro="" textlink="'Pivot Table'!G3">
      <xdr:nvSpPr>
        <xdr:cNvPr id="93" name="TextBox 92">
          <a:extLst>
            <a:ext uri="{FF2B5EF4-FFF2-40B4-BE49-F238E27FC236}">
              <a16:creationId xmlns:a16="http://schemas.microsoft.com/office/drawing/2014/main" id="{F1870A42-02EA-42A1-A349-297692C84C8A}"/>
            </a:ext>
          </a:extLst>
        </xdr:cNvPr>
        <xdr:cNvSpPr txBox="1"/>
      </xdr:nvSpPr>
      <xdr:spPr>
        <a:xfrm>
          <a:off x="12696826" y="2000250"/>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366891-4131-451B-975F-BA71FF1A5977}"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3,095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3</xdr:col>
      <xdr:colOff>714376</xdr:colOff>
      <xdr:row>7</xdr:row>
      <xdr:rowOff>95250</xdr:rowOff>
    </xdr:from>
    <xdr:to>
      <xdr:col>4</xdr:col>
      <xdr:colOff>447675</xdr:colOff>
      <xdr:row>8</xdr:row>
      <xdr:rowOff>123825</xdr:rowOff>
    </xdr:to>
    <xdr:sp macro="" textlink="'Pivot Table'!C6">
      <xdr:nvSpPr>
        <xdr:cNvPr id="94" name="TextBox 93">
          <a:extLst>
            <a:ext uri="{FF2B5EF4-FFF2-40B4-BE49-F238E27FC236}">
              <a16:creationId xmlns:a16="http://schemas.microsoft.com/office/drawing/2014/main" id="{B9CFA9CA-C96F-4276-8502-EA8BAE5D8586}"/>
            </a:ext>
          </a:extLst>
        </xdr:cNvPr>
        <xdr:cNvSpPr txBox="1"/>
      </xdr:nvSpPr>
      <xdr:spPr>
        <a:xfrm>
          <a:off x="3457576" y="1962150"/>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3383A-04CD-4D72-8548-3D3181038824}" type="TxLink">
            <a:rPr lang="en-US" sz="1600" b="0" i="0" u="none" strike="noStrike">
              <a:solidFill>
                <a:srgbClr val="000000"/>
              </a:solidFill>
              <a:effectLst/>
              <a:latin typeface="Cambria" panose="02040503050406030204" pitchFamily="18" charset="0"/>
              <a:ea typeface="Cambria" panose="02040503050406030204" pitchFamily="18" charset="0"/>
              <a:cs typeface="Calibri"/>
            </a:rPr>
            <a:pPr/>
            <a:t>94</a:t>
          </a:fld>
          <a:endParaRPr lang="en-IN">
            <a:solidFill>
              <a:schemeClr val="bg1">
                <a:lumMod val="50000"/>
              </a:schemeClr>
            </a:solidFill>
            <a:effectLst/>
            <a:latin typeface="Cambria" panose="02040503050406030204" pitchFamily="18" charset="0"/>
            <a:ea typeface="Cambria" panose="02040503050406030204" pitchFamily="18" charset="0"/>
          </a:endParaRPr>
        </a:p>
      </xdr:txBody>
    </xdr:sp>
    <xdr:clientData/>
  </xdr:twoCellAnchor>
  <xdr:twoCellAnchor editAs="oneCell">
    <xdr:from>
      <xdr:col>15</xdr:col>
      <xdr:colOff>114300</xdr:colOff>
      <xdr:row>2</xdr:row>
      <xdr:rowOff>190551</xdr:rowOff>
    </xdr:from>
    <xdr:to>
      <xdr:col>15</xdr:col>
      <xdr:colOff>581025</xdr:colOff>
      <xdr:row>3</xdr:row>
      <xdr:rowOff>219025</xdr:rowOff>
    </xdr:to>
    <xdr:pic>
      <xdr:nvPicPr>
        <xdr:cNvPr id="10" name="Graphic 9" descr="Books with solid fill">
          <a:extLst>
            <a:ext uri="{FF2B5EF4-FFF2-40B4-BE49-F238E27FC236}">
              <a16:creationId xmlns:a16="http://schemas.microsoft.com/office/drawing/2014/main" id="{CBC90499-0307-AAF9-7E55-833BE56354D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830300" y="723951"/>
          <a:ext cx="466725" cy="295174"/>
        </a:xfrm>
        <a:prstGeom prst="rect">
          <a:avLst/>
        </a:prstGeom>
      </xdr:spPr>
    </xdr:pic>
    <xdr:clientData/>
  </xdr:twoCellAnchor>
  <xdr:twoCellAnchor>
    <xdr:from>
      <xdr:col>11</xdr:col>
      <xdr:colOff>552450</xdr:colOff>
      <xdr:row>11</xdr:row>
      <xdr:rowOff>66675</xdr:rowOff>
    </xdr:from>
    <xdr:to>
      <xdr:col>15</xdr:col>
      <xdr:colOff>552450</xdr:colOff>
      <xdr:row>18</xdr:row>
      <xdr:rowOff>209550</xdr:rowOff>
    </xdr:to>
    <xdr:graphicFrame macro="">
      <xdr:nvGraphicFramePr>
        <xdr:cNvPr id="18" name="Chart 17">
          <a:extLst>
            <a:ext uri="{FF2B5EF4-FFF2-40B4-BE49-F238E27FC236}">
              <a16:creationId xmlns:a16="http://schemas.microsoft.com/office/drawing/2014/main" id="{C60E2504-1D71-427F-86CB-8F746C324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581025</xdr:colOff>
      <xdr:row>11</xdr:row>
      <xdr:rowOff>95250</xdr:rowOff>
    </xdr:from>
    <xdr:to>
      <xdr:col>15</xdr:col>
      <xdr:colOff>542925</xdr:colOff>
      <xdr:row>12</xdr:row>
      <xdr:rowOff>95250</xdr:rowOff>
    </xdr:to>
    <xdr:sp macro="" textlink="">
      <xdr:nvSpPr>
        <xdr:cNvPr id="45" name="Rectangle 44">
          <a:extLst>
            <a:ext uri="{FF2B5EF4-FFF2-40B4-BE49-F238E27FC236}">
              <a16:creationId xmlns:a16="http://schemas.microsoft.com/office/drawing/2014/main" id="{C5516E60-F2C9-ABFF-BA3E-9D093CAB8B80}"/>
            </a:ext>
          </a:extLst>
        </xdr:cNvPr>
        <xdr:cNvSpPr/>
      </xdr:nvSpPr>
      <xdr:spPr>
        <a:xfrm>
          <a:off x="10639425" y="3028950"/>
          <a:ext cx="361950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600074</xdr:colOff>
      <xdr:row>17</xdr:row>
      <xdr:rowOff>152400</xdr:rowOff>
    </xdr:from>
    <xdr:to>
      <xdr:col>15</xdr:col>
      <xdr:colOff>457199</xdr:colOff>
      <xdr:row>18</xdr:row>
      <xdr:rowOff>161924</xdr:rowOff>
    </xdr:to>
    <xdr:sp macro="" textlink="">
      <xdr:nvSpPr>
        <xdr:cNvPr id="46" name="Rectangle 45">
          <a:extLst>
            <a:ext uri="{FF2B5EF4-FFF2-40B4-BE49-F238E27FC236}">
              <a16:creationId xmlns:a16="http://schemas.microsoft.com/office/drawing/2014/main" id="{636FF9B9-FB22-49A0-A934-2783F9F86640}"/>
            </a:ext>
          </a:extLst>
        </xdr:cNvPr>
        <xdr:cNvSpPr/>
      </xdr:nvSpPr>
      <xdr:spPr>
        <a:xfrm>
          <a:off x="10658474" y="4686300"/>
          <a:ext cx="3514725"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342901</xdr:colOff>
      <xdr:row>11</xdr:row>
      <xdr:rowOff>133350</xdr:rowOff>
    </xdr:from>
    <xdr:to>
      <xdr:col>11</xdr:col>
      <xdr:colOff>9525</xdr:colOff>
      <xdr:row>12</xdr:row>
      <xdr:rowOff>161925</xdr:rowOff>
    </xdr:to>
    <xdr:sp macro="" textlink="">
      <xdr:nvSpPr>
        <xdr:cNvPr id="47" name="TextBox 46">
          <a:extLst>
            <a:ext uri="{FF2B5EF4-FFF2-40B4-BE49-F238E27FC236}">
              <a16:creationId xmlns:a16="http://schemas.microsoft.com/office/drawing/2014/main" id="{16CCF52D-D175-41B7-B8C8-1BE3F3F2CC62}"/>
            </a:ext>
          </a:extLst>
        </xdr:cNvPr>
        <xdr:cNvSpPr txBox="1"/>
      </xdr:nvSpPr>
      <xdr:spPr>
        <a:xfrm>
          <a:off x="8572501" y="3067050"/>
          <a:ext cx="1495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lumMod val="95000"/>
                  <a:lumOff val="5000"/>
                </a:schemeClr>
              </a:solidFill>
              <a:effectLst/>
            </a:rPr>
            <a:t>Primary</a:t>
          </a:r>
          <a:r>
            <a:rPr lang="en-IN" sz="1400" b="1" baseline="0">
              <a:ln>
                <a:noFill/>
              </a:ln>
              <a:solidFill>
                <a:schemeClr val="tx1">
                  <a:lumMod val="95000"/>
                  <a:lumOff val="5000"/>
                </a:schemeClr>
              </a:solidFill>
              <a:effectLst/>
            </a:rPr>
            <a:t> School</a:t>
          </a:r>
          <a:endParaRPr lang="en-IN" sz="1400" b="1">
            <a:ln>
              <a:noFill/>
            </a:ln>
            <a:solidFill>
              <a:schemeClr val="tx1">
                <a:lumMod val="95000"/>
                <a:lumOff val="5000"/>
              </a:schemeClr>
            </a:solidFill>
            <a:effectLst/>
          </a:endParaRPr>
        </a:p>
      </xdr:txBody>
    </xdr:sp>
    <xdr:clientData/>
  </xdr:twoCellAnchor>
  <xdr:twoCellAnchor>
    <xdr:from>
      <xdr:col>9</xdr:col>
      <xdr:colOff>323851</xdr:colOff>
      <xdr:row>13</xdr:row>
      <xdr:rowOff>176213</xdr:rowOff>
    </xdr:from>
    <xdr:to>
      <xdr:col>11</xdr:col>
      <xdr:colOff>238125</xdr:colOff>
      <xdr:row>14</xdr:row>
      <xdr:rowOff>204788</xdr:rowOff>
    </xdr:to>
    <xdr:sp macro="" textlink="">
      <xdr:nvSpPr>
        <xdr:cNvPr id="48" name="TextBox 47">
          <a:extLst>
            <a:ext uri="{FF2B5EF4-FFF2-40B4-BE49-F238E27FC236}">
              <a16:creationId xmlns:a16="http://schemas.microsoft.com/office/drawing/2014/main" id="{407C53B4-BE21-4AAE-BC22-00E2CB8F72DF}"/>
            </a:ext>
          </a:extLst>
        </xdr:cNvPr>
        <xdr:cNvSpPr txBox="1"/>
      </xdr:nvSpPr>
      <xdr:spPr>
        <a:xfrm>
          <a:off x="8553451" y="3643313"/>
          <a:ext cx="174307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ln>
                <a:noFill/>
              </a:ln>
              <a:solidFill>
                <a:schemeClr val="tx1">
                  <a:lumMod val="95000"/>
                  <a:lumOff val="5000"/>
                </a:schemeClr>
              </a:solidFill>
              <a:effectLst/>
            </a:rPr>
            <a:t>Elementary School</a:t>
          </a:r>
          <a:endParaRPr lang="en-IN" sz="1400" b="1">
            <a:ln>
              <a:noFill/>
            </a:ln>
            <a:solidFill>
              <a:schemeClr val="tx1">
                <a:lumMod val="95000"/>
                <a:lumOff val="5000"/>
              </a:schemeClr>
            </a:solidFill>
            <a:effectLst/>
          </a:endParaRPr>
        </a:p>
      </xdr:txBody>
    </xdr:sp>
    <xdr:clientData/>
  </xdr:twoCellAnchor>
  <xdr:twoCellAnchor>
    <xdr:from>
      <xdr:col>9</xdr:col>
      <xdr:colOff>381001</xdr:colOff>
      <xdr:row>15</xdr:row>
      <xdr:rowOff>219075</xdr:rowOff>
    </xdr:from>
    <xdr:to>
      <xdr:col>10</xdr:col>
      <xdr:colOff>476250</xdr:colOff>
      <xdr:row>16</xdr:row>
      <xdr:rowOff>247650</xdr:rowOff>
    </xdr:to>
    <xdr:sp macro="" textlink="">
      <xdr:nvSpPr>
        <xdr:cNvPr id="49" name="TextBox 48">
          <a:extLst>
            <a:ext uri="{FF2B5EF4-FFF2-40B4-BE49-F238E27FC236}">
              <a16:creationId xmlns:a16="http://schemas.microsoft.com/office/drawing/2014/main" id="{D67CB8EE-9E48-4C55-A9CB-63EAA7E47D1B}"/>
            </a:ext>
          </a:extLst>
        </xdr:cNvPr>
        <xdr:cNvSpPr txBox="1"/>
      </xdr:nvSpPr>
      <xdr:spPr>
        <a:xfrm>
          <a:off x="8610601" y="4219575"/>
          <a:ext cx="100964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lumMod val="95000"/>
                  <a:lumOff val="5000"/>
                </a:schemeClr>
              </a:solidFill>
              <a:effectLst/>
            </a:rPr>
            <a:t>Preschool</a:t>
          </a:r>
          <a:r>
            <a:rPr lang="en-IN" sz="1400" b="1" baseline="0">
              <a:ln>
                <a:noFill/>
              </a:ln>
              <a:solidFill>
                <a:schemeClr val="tx1">
                  <a:lumMod val="95000"/>
                  <a:lumOff val="5000"/>
                </a:schemeClr>
              </a:solidFill>
              <a:effectLst/>
            </a:rPr>
            <a:t> </a:t>
          </a:r>
          <a:endParaRPr lang="en-IN" sz="1400" b="1">
            <a:ln>
              <a:noFill/>
            </a:ln>
            <a:solidFill>
              <a:schemeClr val="tx1">
                <a:lumMod val="95000"/>
                <a:lumOff val="5000"/>
              </a:schemeClr>
            </a:solidFill>
            <a:effectLst/>
          </a:endParaRPr>
        </a:p>
      </xdr:txBody>
    </xdr:sp>
    <xdr:clientData/>
  </xdr:twoCellAnchor>
  <xdr:twoCellAnchor>
    <xdr:from>
      <xdr:col>9</xdr:col>
      <xdr:colOff>161925</xdr:colOff>
      <xdr:row>11</xdr:row>
      <xdr:rowOff>238126</xdr:rowOff>
    </xdr:from>
    <xdr:to>
      <xdr:col>9</xdr:col>
      <xdr:colOff>323850</xdr:colOff>
      <xdr:row>12</xdr:row>
      <xdr:rowOff>133350</xdr:rowOff>
    </xdr:to>
    <xdr:sp macro="" textlink="">
      <xdr:nvSpPr>
        <xdr:cNvPr id="50" name="Oval 49">
          <a:extLst>
            <a:ext uri="{FF2B5EF4-FFF2-40B4-BE49-F238E27FC236}">
              <a16:creationId xmlns:a16="http://schemas.microsoft.com/office/drawing/2014/main" id="{3F117ED0-BAE1-80EA-A7ED-CBA687D6ED4B}"/>
            </a:ext>
          </a:extLst>
        </xdr:cNvPr>
        <xdr:cNvSpPr/>
      </xdr:nvSpPr>
      <xdr:spPr>
        <a:xfrm>
          <a:off x="8391525" y="3171826"/>
          <a:ext cx="161925" cy="161924"/>
        </a:xfrm>
        <a:prstGeom prst="ellipse">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161925</xdr:colOff>
      <xdr:row>14</xdr:row>
      <xdr:rowOff>9526</xdr:rowOff>
    </xdr:from>
    <xdr:to>
      <xdr:col>9</xdr:col>
      <xdr:colOff>323850</xdr:colOff>
      <xdr:row>14</xdr:row>
      <xdr:rowOff>171450</xdr:rowOff>
    </xdr:to>
    <xdr:sp macro="" textlink="">
      <xdr:nvSpPr>
        <xdr:cNvPr id="51" name="Oval 50">
          <a:extLst>
            <a:ext uri="{FF2B5EF4-FFF2-40B4-BE49-F238E27FC236}">
              <a16:creationId xmlns:a16="http://schemas.microsoft.com/office/drawing/2014/main" id="{FE265D82-101F-474E-9EB1-B5E9CB2082CC}"/>
            </a:ext>
          </a:extLst>
        </xdr:cNvPr>
        <xdr:cNvSpPr/>
      </xdr:nvSpPr>
      <xdr:spPr>
        <a:xfrm>
          <a:off x="8391525" y="3743326"/>
          <a:ext cx="161925" cy="161924"/>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161925</xdr:colOff>
      <xdr:row>16</xdr:row>
      <xdr:rowOff>47626</xdr:rowOff>
    </xdr:from>
    <xdr:to>
      <xdr:col>9</xdr:col>
      <xdr:colOff>323850</xdr:colOff>
      <xdr:row>16</xdr:row>
      <xdr:rowOff>209550</xdr:rowOff>
    </xdr:to>
    <xdr:sp macro="" textlink="">
      <xdr:nvSpPr>
        <xdr:cNvPr id="58" name="Oval 57">
          <a:extLst>
            <a:ext uri="{FF2B5EF4-FFF2-40B4-BE49-F238E27FC236}">
              <a16:creationId xmlns:a16="http://schemas.microsoft.com/office/drawing/2014/main" id="{6AE2E083-6221-41BA-8769-858AC927B7E0}"/>
            </a:ext>
          </a:extLst>
        </xdr:cNvPr>
        <xdr:cNvSpPr/>
      </xdr:nvSpPr>
      <xdr:spPr>
        <a:xfrm>
          <a:off x="8391525" y="4314826"/>
          <a:ext cx="161925" cy="161924"/>
        </a:xfrm>
        <a:prstGeom prst="ellipse">
          <a:avLst/>
        </a:prstGeom>
        <a:solidFill>
          <a:srgbClr val="5F549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381001</xdr:colOff>
      <xdr:row>12</xdr:row>
      <xdr:rowOff>104775</xdr:rowOff>
    </xdr:from>
    <xdr:to>
      <xdr:col>10</xdr:col>
      <xdr:colOff>171450</xdr:colOff>
      <xdr:row>13</xdr:row>
      <xdr:rowOff>104774</xdr:rowOff>
    </xdr:to>
    <xdr:sp macro="" textlink="'Pivot Table'!C5">
      <xdr:nvSpPr>
        <xdr:cNvPr id="59" name="TextBox 58">
          <a:extLst>
            <a:ext uri="{FF2B5EF4-FFF2-40B4-BE49-F238E27FC236}">
              <a16:creationId xmlns:a16="http://schemas.microsoft.com/office/drawing/2014/main" id="{4BDD1833-48E0-4C02-A732-BAC3BEEEE5AF}"/>
            </a:ext>
          </a:extLst>
        </xdr:cNvPr>
        <xdr:cNvSpPr txBox="1"/>
      </xdr:nvSpPr>
      <xdr:spPr>
        <a:xfrm>
          <a:off x="8610601" y="3305175"/>
          <a:ext cx="704849" cy="2666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93901B-DF88-4132-95F1-1DFBF3F9AB6F}" type="TxLink">
            <a:rPr lang="en-US" sz="1600" b="1" i="0" u="none" strike="noStrike">
              <a:ln>
                <a:noFill/>
              </a:ln>
              <a:solidFill>
                <a:srgbClr val="000000"/>
              </a:solidFill>
              <a:effectLst/>
              <a:latin typeface="Calibri"/>
              <a:cs typeface="Calibri"/>
            </a:rPr>
            <a:pPr/>
            <a:t>29</a:t>
          </a:fld>
          <a:endParaRPr lang="en-IN" sz="1400" b="1">
            <a:ln>
              <a:noFill/>
            </a:ln>
            <a:solidFill>
              <a:schemeClr val="tx1">
                <a:lumMod val="95000"/>
                <a:lumOff val="5000"/>
              </a:schemeClr>
            </a:solidFill>
            <a:effectLst/>
          </a:endParaRPr>
        </a:p>
      </xdr:txBody>
    </xdr:sp>
    <xdr:clientData/>
  </xdr:twoCellAnchor>
  <xdr:twoCellAnchor>
    <xdr:from>
      <xdr:col>9</xdr:col>
      <xdr:colOff>361951</xdr:colOff>
      <xdr:row>14</xdr:row>
      <xdr:rowOff>166686</xdr:rowOff>
    </xdr:from>
    <xdr:to>
      <xdr:col>10</xdr:col>
      <xdr:colOff>123825</xdr:colOff>
      <xdr:row>15</xdr:row>
      <xdr:rowOff>195261</xdr:rowOff>
    </xdr:to>
    <xdr:sp macro="" textlink="'Pivot Table'!C3">
      <xdr:nvSpPr>
        <xdr:cNvPr id="60" name="TextBox 59">
          <a:extLst>
            <a:ext uri="{FF2B5EF4-FFF2-40B4-BE49-F238E27FC236}">
              <a16:creationId xmlns:a16="http://schemas.microsoft.com/office/drawing/2014/main" id="{326AB930-F23F-4CF1-8843-9FCFE9E197DB}"/>
            </a:ext>
          </a:extLst>
        </xdr:cNvPr>
        <xdr:cNvSpPr txBox="1"/>
      </xdr:nvSpPr>
      <xdr:spPr>
        <a:xfrm>
          <a:off x="8591551" y="3900486"/>
          <a:ext cx="67627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271639-4C0E-41EB-9DE3-C8D8E05C7379}" type="TxLink">
            <a:rPr lang="en-US" sz="1600" b="1" i="0" u="none" strike="noStrike">
              <a:ln>
                <a:noFill/>
              </a:ln>
              <a:solidFill>
                <a:srgbClr val="000000"/>
              </a:solidFill>
              <a:effectLst/>
              <a:latin typeface="Calibri"/>
              <a:cs typeface="Calibri"/>
            </a:rPr>
            <a:pPr/>
            <a:t>34</a:t>
          </a:fld>
          <a:endParaRPr lang="en-IN" sz="1400" b="1">
            <a:ln>
              <a:noFill/>
            </a:ln>
            <a:solidFill>
              <a:schemeClr val="tx1">
                <a:lumMod val="95000"/>
                <a:lumOff val="5000"/>
              </a:schemeClr>
            </a:solidFill>
            <a:effectLst/>
          </a:endParaRPr>
        </a:p>
      </xdr:txBody>
    </xdr:sp>
    <xdr:clientData/>
  </xdr:twoCellAnchor>
  <xdr:twoCellAnchor>
    <xdr:from>
      <xdr:col>9</xdr:col>
      <xdr:colOff>333375</xdr:colOff>
      <xdr:row>16</xdr:row>
      <xdr:rowOff>257174</xdr:rowOff>
    </xdr:from>
    <xdr:to>
      <xdr:col>10</xdr:col>
      <xdr:colOff>95250</xdr:colOff>
      <xdr:row>18</xdr:row>
      <xdr:rowOff>19049</xdr:rowOff>
    </xdr:to>
    <xdr:sp macro="" textlink="'Pivot Table'!C4">
      <xdr:nvSpPr>
        <xdr:cNvPr id="61" name="TextBox 60">
          <a:extLst>
            <a:ext uri="{FF2B5EF4-FFF2-40B4-BE49-F238E27FC236}">
              <a16:creationId xmlns:a16="http://schemas.microsoft.com/office/drawing/2014/main" id="{9817B4F0-6BFC-4F56-B24A-08BB61C88461}"/>
            </a:ext>
          </a:extLst>
        </xdr:cNvPr>
        <xdr:cNvSpPr txBox="1"/>
      </xdr:nvSpPr>
      <xdr:spPr>
        <a:xfrm>
          <a:off x="8562975" y="4524374"/>
          <a:ext cx="676275"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FF85A1-4506-4B30-A515-03666FF72677}" type="TxLink">
            <a:rPr lang="en-US" sz="1600" b="1" i="0" u="none" strike="noStrike">
              <a:ln>
                <a:noFill/>
              </a:ln>
              <a:solidFill>
                <a:srgbClr val="000000"/>
              </a:solidFill>
              <a:effectLst/>
              <a:latin typeface="Calibri"/>
              <a:cs typeface="Calibri"/>
            </a:rPr>
            <a:pPr/>
            <a:t>31</a:t>
          </a:fld>
          <a:endParaRPr lang="en-IN" sz="1400" b="1">
            <a:ln>
              <a:noFill/>
            </a:ln>
            <a:solidFill>
              <a:schemeClr val="tx1">
                <a:lumMod val="95000"/>
                <a:lumOff val="5000"/>
              </a:schemeClr>
            </a:solidFill>
            <a:effectLst/>
          </a:endParaRPr>
        </a:p>
      </xdr:txBody>
    </xdr:sp>
    <xdr:clientData/>
  </xdr:twoCellAnchor>
  <xdr:twoCellAnchor>
    <xdr:from>
      <xdr:col>7</xdr:col>
      <xdr:colOff>352426</xdr:colOff>
      <xdr:row>20</xdr:row>
      <xdr:rowOff>142875</xdr:rowOff>
    </xdr:from>
    <xdr:to>
      <xdr:col>8</xdr:col>
      <xdr:colOff>219076</xdr:colOff>
      <xdr:row>21</xdr:row>
      <xdr:rowOff>190500</xdr:rowOff>
    </xdr:to>
    <xdr:sp macro="" textlink="">
      <xdr:nvSpPr>
        <xdr:cNvPr id="23" name="Rectangle: Rounded Corners 22">
          <a:extLst>
            <a:ext uri="{FF2B5EF4-FFF2-40B4-BE49-F238E27FC236}">
              <a16:creationId xmlns:a16="http://schemas.microsoft.com/office/drawing/2014/main" id="{490CFD4C-A91E-4FD5-B3F3-20B4C7EB6992}"/>
            </a:ext>
          </a:extLst>
        </xdr:cNvPr>
        <xdr:cNvSpPr/>
      </xdr:nvSpPr>
      <xdr:spPr>
        <a:xfrm>
          <a:off x="6753226" y="5476875"/>
          <a:ext cx="781050" cy="314325"/>
        </a:xfrm>
        <a:prstGeom prst="roundRect">
          <a:avLst>
            <a:gd name="adj" fmla="val 32052"/>
          </a:avLst>
        </a:prstGeom>
        <a:solidFill>
          <a:schemeClr val="bg1"/>
        </a:solidFill>
        <a:ln>
          <a:solidFill>
            <a:srgbClr val="0066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6600"/>
            </a:solidFill>
          </a:endParaRPr>
        </a:p>
      </xdr:txBody>
    </xdr:sp>
    <xdr:clientData/>
  </xdr:twoCellAnchor>
  <xdr:twoCellAnchor>
    <xdr:from>
      <xdr:col>7</xdr:col>
      <xdr:colOff>419100</xdr:colOff>
      <xdr:row>20</xdr:row>
      <xdr:rowOff>171450</xdr:rowOff>
    </xdr:from>
    <xdr:to>
      <xdr:col>8</xdr:col>
      <xdr:colOff>190500</xdr:colOff>
      <xdr:row>21</xdr:row>
      <xdr:rowOff>142875</xdr:rowOff>
    </xdr:to>
    <xdr:sp macro="" textlink="">
      <xdr:nvSpPr>
        <xdr:cNvPr id="62" name="TextBox 61">
          <a:hlinkClick xmlns:r="http://schemas.openxmlformats.org/officeDocument/2006/relationships" r:id="rId1"/>
          <a:extLst>
            <a:ext uri="{FF2B5EF4-FFF2-40B4-BE49-F238E27FC236}">
              <a16:creationId xmlns:a16="http://schemas.microsoft.com/office/drawing/2014/main" id="{B2CBEBAC-E770-4461-986A-28F499DEFC67}"/>
            </a:ext>
          </a:extLst>
        </xdr:cNvPr>
        <xdr:cNvSpPr txBox="1"/>
      </xdr:nvSpPr>
      <xdr:spPr>
        <a:xfrm>
          <a:off x="6819900" y="5505450"/>
          <a:ext cx="6858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View</a:t>
          </a:r>
          <a:r>
            <a:rPr lang="en-IN" sz="1100" b="1" baseline="0"/>
            <a:t> All</a:t>
          </a:r>
          <a:endParaRPr lang="en-IN" sz="1100" b="1"/>
        </a:p>
      </xdr:txBody>
    </xdr:sp>
    <xdr:clientData/>
  </xdr:twoCellAnchor>
  <xdr:twoCellAnchor>
    <xdr:from>
      <xdr:col>2</xdr:col>
      <xdr:colOff>157161</xdr:colOff>
      <xdr:row>21</xdr:row>
      <xdr:rowOff>85725</xdr:rowOff>
    </xdr:from>
    <xdr:to>
      <xdr:col>5</xdr:col>
      <xdr:colOff>738187</xdr:colOff>
      <xdr:row>22</xdr:row>
      <xdr:rowOff>152401</xdr:rowOff>
    </xdr:to>
    <xdr:sp macro="" textlink="'Pivot Table'!K3">
      <xdr:nvSpPr>
        <xdr:cNvPr id="63" name="TextBox 62">
          <a:extLst>
            <a:ext uri="{FF2B5EF4-FFF2-40B4-BE49-F238E27FC236}">
              <a16:creationId xmlns:a16="http://schemas.microsoft.com/office/drawing/2014/main" id="{8446C430-8CB5-4713-A80B-069D227EC733}"/>
            </a:ext>
          </a:extLst>
        </xdr:cNvPr>
        <xdr:cNvSpPr txBox="1"/>
      </xdr:nvSpPr>
      <xdr:spPr>
        <a:xfrm>
          <a:off x="1985961" y="5686425"/>
          <a:ext cx="3324226" cy="333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6F51F7-5B6C-47CC-9C90-DD736B1FBE33}" type="TxLink">
            <a:rPr lang="en-US" sz="1600" b="0" i="0" u="none" strike="noStrike">
              <a:solidFill>
                <a:srgbClr val="000000"/>
              </a:solidFill>
              <a:latin typeface="Calibri"/>
              <a:cs typeface="Calibri"/>
            </a:rPr>
            <a:pPr/>
            <a:t>Back to School Dance (on the Quad)</a:t>
          </a:fld>
          <a:endParaRPr lang="en-IN" sz="1100" b="1"/>
        </a:p>
      </xdr:txBody>
    </xdr:sp>
    <xdr:clientData/>
  </xdr:twoCellAnchor>
  <xdr:twoCellAnchor>
    <xdr:from>
      <xdr:col>2</xdr:col>
      <xdr:colOff>166687</xdr:colOff>
      <xdr:row>22</xdr:row>
      <xdr:rowOff>260350</xdr:rowOff>
    </xdr:from>
    <xdr:to>
      <xdr:col>5</xdr:col>
      <xdr:colOff>747713</xdr:colOff>
      <xdr:row>24</xdr:row>
      <xdr:rowOff>60326</xdr:rowOff>
    </xdr:to>
    <xdr:sp macro="" textlink="'Pivot Table'!K4">
      <xdr:nvSpPr>
        <xdr:cNvPr id="64" name="TextBox 63">
          <a:extLst>
            <a:ext uri="{FF2B5EF4-FFF2-40B4-BE49-F238E27FC236}">
              <a16:creationId xmlns:a16="http://schemas.microsoft.com/office/drawing/2014/main" id="{87BF4225-3B54-4AF9-A66B-FD9A57462281}"/>
            </a:ext>
          </a:extLst>
        </xdr:cNvPr>
        <xdr:cNvSpPr txBox="1"/>
      </xdr:nvSpPr>
      <xdr:spPr>
        <a:xfrm>
          <a:off x="1995487" y="6127750"/>
          <a:ext cx="3324226" cy="333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42406D-EEB6-4153-B018-95091A34B2DE}" type="TxLink">
            <a:rPr lang="en-US" sz="1600" b="0" i="0" u="none" strike="noStrike">
              <a:solidFill>
                <a:srgbClr val="000000"/>
              </a:solidFill>
              <a:latin typeface="Calibri"/>
              <a:cs typeface="Calibri"/>
            </a:rPr>
            <a:pPr/>
            <a:t>Elimination Game</a:t>
          </a:fld>
          <a:endParaRPr lang="en-IN" sz="1100" b="1"/>
        </a:p>
      </xdr:txBody>
    </xdr:sp>
    <xdr:clientData/>
  </xdr:twoCellAnchor>
  <xdr:twoCellAnchor>
    <xdr:from>
      <xdr:col>2</xdr:col>
      <xdr:colOff>152400</xdr:colOff>
      <xdr:row>24</xdr:row>
      <xdr:rowOff>168275</xdr:rowOff>
    </xdr:from>
    <xdr:to>
      <xdr:col>5</xdr:col>
      <xdr:colOff>733426</xdr:colOff>
      <xdr:row>25</xdr:row>
      <xdr:rowOff>234951</xdr:rowOff>
    </xdr:to>
    <xdr:sp macro="" textlink="'Pivot Table'!K5">
      <xdr:nvSpPr>
        <xdr:cNvPr id="66" name="TextBox 65">
          <a:extLst>
            <a:ext uri="{FF2B5EF4-FFF2-40B4-BE49-F238E27FC236}">
              <a16:creationId xmlns:a16="http://schemas.microsoft.com/office/drawing/2014/main" id="{0E68454B-966B-40E5-9EDA-2FC57DC9A209}"/>
            </a:ext>
          </a:extLst>
        </xdr:cNvPr>
        <xdr:cNvSpPr txBox="1"/>
      </xdr:nvSpPr>
      <xdr:spPr>
        <a:xfrm>
          <a:off x="1981200" y="6569075"/>
          <a:ext cx="3324226" cy="333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16CF98-5F2C-4160-A4BF-AE7A83540FDF}" type="TxLink">
            <a:rPr lang="en-US" sz="1600" b="0" i="0" u="none" strike="noStrike">
              <a:solidFill>
                <a:srgbClr val="000000"/>
              </a:solidFill>
              <a:latin typeface="Calibri"/>
              <a:cs typeface="Calibri"/>
            </a:rPr>
            <a:pPr/>
            <a:t>Fall Sports Rally</a:t>
          </a:fld>
          <a:endParaRPr lang="en-IN" sz="1100" b="1"/>
        </a:p>
      </xdr:txBody>
    </xdr:sp>
    <xdr:clientData/>
  </xdr:twoCellAnchor>
  <xdr:twoCellAnchor>
    <xdr:from>
      <xdr:col>2</xdr:col>
      <xdr:colOff>123824</xdr:colOff>
      <xdr:row>26</xdr:row>
      <xdr:rowOff>76199</xdr:rowOff>
    </xdr:from>
    <xdr:to>
      <xdr:col>5</xdr:col>
      <xdr:colOff>704850</xdr:colOff>
      <xdr:row>27</xdr:row>
      <xdr:rowOff>123825</xdr:rowOff>
    </xdr:to>
    <xdr:sp macro="" textlink="'Pivot Table'!K6">
      <xdr:nvSpPr>
        <xdr:cNvPr id="68" name="TextBox 67">
          <a:extLst>
            <a:ext uri="{FF2B5EF4-FFF2-40B4-BE49-F238E27FC236}">
              <a16:creationId xmlns:a16="http://schemas.microsoft.com/office/drawing/2014/main" id="{D9756543-2F9E-4B57-8B0E-CA26AAE41E48}"/>
            </a:ext>
          </a:extLst>
        </xdr:cNvPr>
        <xdr:cNvSpPr txBox="1"/>
      </xdr:nvSpPr>
      <xdr:spPr>
        <a:xfrm>
          <a:off x="1952624" y="7010399"/>
          <a:ext cx="3324226" cy="3143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AE0BC0-51B1-4848-80D6-2EEC9BEDB9B9}" type="TxLink">
            <a:rPr lang="en-US" sz="1600" b="0" i="0" u="none" strike="noStrike">
              <a:solidFill>
                <a:srgbClr val="000000"/>
              </a:solidFill>
              <a:latin typeface="Calibri"/>
              <a:cs typeface="Calibri"/>
            </a:rPr>
            <a:pPr/>
            <a:t>Freshman Elections</a:t>
          </a:fld>
          <a:endParaRPr lang="en-IN" sz="1100" b="1"/>
        </a:p>
      </xdr:txBody>
    </xdr:sp>
    <xdr:clientData/>
  </xdr:twoCellAnchor>
  <xdr:twoCellAnchor>
    <xdr:from>
      <xdr:col>2</xdr:col>
      <xdr:colOff>180975</xdr:colOff>
      <xdr:row>22</xdr:row>
      <xdr:rowOff>171450</xdr:rowOff>
    </xdr:from>
    <xdr:to>
      <xdr:col>8</xdr:col>
      <xdr:colOff>123825</xdr:colOff>
      <xdr:row>22</xdr:row>
      <xdr:rowOff>180975</xdr:rowOff>
    </xdr:to>
    <xdr:cxnSp macro="">
      <xdr:nvCxnSpPr>
        <xdr:cNvPr id="74" name="Straight Connector 73">
          <a:extLst>
            <a:ext uri="{FF2B5EF4-FFF2-40B4-BE49-F238E27FC236}">
              <a16:creationId xmlns:a16="http://schemas.microsoft.com/office/drawing/2014/main" id="{F0780643-A34F-A9F7-2B0B-7BDAD09A4EBD}"/>
            </a:ext>
          </a:extLst>
        </xdr:cNvPr>
        <xdr:cNvCxnSpPr/>
      </xdr:nvCxnSpPr>
      <xdr:spPr>
        <a:xfrm>
          <a:off x="2009775" y="6038850"/>
          <a:ext cx="5429250" cy="952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161925</xdr:colOff>
      <xdr:row>24</xdr:row>
      <xdr:rowOff>85725</xdr:rowOff>
    </xdr:from>
    <xdr:to>
      <xdr:col>8</xdr:col>
      <xdr:colOff>104775</xdr:colOff>
      <xdr:row>24</xdr:row>
      <xdr:rowOff>95250</xdr:rowOff>
    </xdr:to>
    <xdr:cxnSp macro="">
      <xdr:nvCxnSpPr>
        <xdr:cNvPr id="87" name="Straight Connector 86">
          <a:extLst>
            <a:ext uri="{FF2B5EF4-FFF2-40B4-BE49-F238E27FC236}">
              <a16:creationId xmlns:a16="http://schemas.microsoft.com/office/drawing/2014/main" id="{12958E15-71F9-43C7-8F08-02BCBB1B4E5F}"/>
            </a:ext>
          </a:extLst>
        </xdr:cNvPr>
        <xdr:cNvCxnSpPr/>
      </xdr:nvCxnSpPr>
      <xdr:spPr>
        <a:xfrm>
          <a:off x="1990725" y="6486525"/>
          <a:ext cx="5429250" cy="952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26</xdr:row>
      <xdr:rowOff>19050</xdr:rowOff>
    </xdr:from>
    <xdr:to>
      <xdr:col>8</xdr:col>
      <xdr:colOff>95250</xdr:colOff>
      <xdr:row>26</xdr:row>
      <xdr:rowOff>28575</xdr:rowOff>
    </xdr:to>
    <xdr:cxnSp macro="">
      <xdr:nvCxnSpPr>
        <xdr:cNvPr id="95" name="Straight Connector 94">
          <a:extLst>
            <a:ext uri="{FF2B5EF4-FFF2-40B4-BE49-F238E27FC236}">
              <a16:creationId xmlns:a16="http://schemas.microsoft.com/office/drawing/2014/main" id="{0D0E8892-7E1C-48A7-A5B8-AF1EDCBBA84C}"/>
            </a:ext>
          </a:extLst>
        </xdr:cNvPr>
        <xdr:cNvCxnSpPr/>
      </xdr:nvCxnSpPr>
      <xdr:spPr>
        <a:xfrm>
          <a:off x="1981200" y="6953250"/>
          <a:ext cx="5429250" cy="952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152399</xdr:colOff>
      <xdr:row>11</xdr:row>
      <xdr:rowOff>76200</xdr:rowOff>
    </xdr:from>
    <xdr:to>
      <xdr:col>8</xdr:col>
      <xdr:colOff>38100</xdr:colOff>
      <xdr:row>14</xdr:row>
      <xdr:rowOff>238126</xdr:rowOff>
    </xdr:to>
    <mc:AlternateContent xmlns:mc="http://schemas.openxmlformats.org/markup-compatibility/2006" xmlns:tsle="http://schemas.microsoft.com/office/drawing/2012/timeslicer">
      <mc:Choice Requires="tsle">
        <xdr:graphicFrame macro="">
          <xdr:nvGraphicFramePr>
            <xdr:cNvPr id="20" name="Full Date 1">
              <a:extLst>
                <a:ext uri="{FF2B5EF4-FFF2-40B4-BE49-F238E27FC236}">
                  <a16:creationId xmlns:a16="http://schemas.microsoft.com/office/drawing/2014/main" id="{D0028241-EBCE-4D0F-8B25-0E0FA63A62D2}"/>
                </a:ext>
              </a:extLst>
            </xdr:cNvPr>
            <xdr:cNvGraphicFramePr/>
          </xdr:nvGraphicFramePr>
          <xdr:xfrm>
            <a:off x="0" y="0"/>
            <a:ext cx="0" cy="0"/>
          </xdr:xfrm>
          <a:graphic>
            <a:graphicData uri="http://schemas.microsoft.com/office/drawing/2012/timeslicer">
              <tsle:timeslicer name="Full Date 1"/>
            </a:graphicData>
          </a:graphic>
        </xdr:graphicFrame>
      </mc:Choice>
      <mc:Fallback xmlns="">
        <xdr:sp macro="" textlink="">
          <xdr:nvSpPr>
            <xdr:cNvPr id="0" name=""/>
            <xdr:cNvSpPr>
              <a:spLocks noTextEdit="1"/>
            </xdr:cNvSpPr>
          </xdr:nvSpPr>
          <xdr:spPr>
            <a:xfrm>
              <a:off x="1981199" y="3009900"/>
              <a:ext cx="5372101" cy="9620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200025</xdr:colOff>
      <xdr:row>11</xdr:row>
      <xdr:rowOff>209550</xdr:rowOff>
    </xdr:from>
    <xdr:to>
      <xdr:col>2</xdr:col>
      <xdr:colOff>533400</xdr:colOff>
      <xdr:row>12</xdr:row>
      <xdr:rowOff>209550</xdr:rowOff>
    </xdr:to>
    <xdr:sp macro="" textlink="">
      <xdr:nvSpPr>
        <xdr:cNvPr id="70" name="Rectangle 69">
          <a:extLst>
            <a:ext uri="{FF2B5EF4-FFF2-40B4-BE49-F238E27FC236}">
              <a16:creationId xmlns:a16="http://schemas.microsoft.com/office/drawing/2014/main" id="{49304EF0-AF68-9137-ACE0-37E6C1E62740}"/>
            </a:ext>
          </a:extLst>
        </xdr:cNvPr>
        <xdr:cNvSpPr/>
      </xdr:nvSpPr>
      <xdr:spPr>
        <a:xfrm flipV="1">
          <a:off x="2028825" y="3143250"/>
          <a:ext cx="333375"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104774</xdr:colOff>
      <xdr:row>11</xdr:row>
      <xdr:rowOff>47624</xdr:rowOff>
    </xdr:from>
    <xdr:to>
      <xdr:col>8</xdr:col>
      <xdr:colOff>38099</xdr:colOff>
      <xdr:row>11</xdr:row>
      <xdr:rowOff>180975</xdr:rowOff>
    </xdr:to>
    <xdr:sp macro="" textlink="">
      <xdr:nvSpPr>
        <xdr:cNvPr id="79" name="Rectangle 78">
          <a:extLst>
            <a:ext uri="{FF2B5EF4-FFF2-40B4-BE49-F238E27FC236}">
              <a16:creationId xmlns:a16="http://schemas.microsoft.com/office/drawing/2014/main" id="{37E8478A-83E9-F2C4-1E65-AFE6108E24C3}"/>
            </a:ext>
          </a:extLst>
        </xdr:cNvPr>
        <xdr:cNvSpPr/>
      </xdr:nvSpPr>
      <xdr:spPr>
        <a:xfrm>
          <a:off x="1933574" y="2981324"/>
          <a:ext cx="5419725" cy="1333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114299</xdr:colOff>
      <xdr:row>14</xdr:row>
      <xdr:rowOff>0</xdr:rowOff>
    </xdr:from>
    <xdr:to>
      <xdr:col>8</xdr:col>
      <xdr:colOff>47624</xdr:colOff>
      <xdr:row>14</xdr:row>
      <xdr:rowOff>209550</xdr:rowOff>
    </xdr:to>
    <xdr:sp macro="" textlink="">
      <xdr:nvSpPr>
        <xdr:cNvPr id="81" name="Rectangle 80">
          <a:extLst>
            <a:ext uri="{FF2B5EF4-FFF2-40B4-BE49-F238E27FC236}">
              <a16:creationId xmlns:a16="http://schemas.microsoft.com/office/drawing/2014/main" id="{5E3F59E2-1224-4AD1-B11E-1325E7628935}"/>
            </a:ext>
          </a:extLst>
        </xdr:cNvPr>
        <xdr:cNvSpPr/>
      </xdr:nvSpPr>
      <xdr:spPr>
        <a:xfrm flipV="1">
          <a:off x="1943099" y="3733800"/>
          <a:ext cx="5419725" cy="2095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876301</xdr:colOff>
      <xdr:row>11</xdr:row>
      <xdr:rowOff>57150</xdr:rowOff>
    </xdr:from>
    <xdr:to>
      <xdr:col>8</xdr:col>
      <xdr:colOff>95251</xdr:colOff>
      <xdr:row>15</xdr:row>
      <xdr:rowOff>190500</xdr:rowOff>
    </xdr:to>
    <xdr:sp macro="" textlink="">
      <xdr:nvSpPr>
        <xdr:cNvPr id="82" name="Rectangle 81">
          <a:extLst>
            <a:ext uri="{FF2B5EF4-FFF2-40B4-BE49-F238E27FC236}">
              <a16:creationId xmlns:a16="http://schemas.microsoft.com/office/drawing/2014/main" id="{57F49760-E792-4AF5-8457-9E1A87731E30}"/>
            </a:ext>
          </a:extLst>
        </xdr:cNvPr>
        <xdr:cNvSpPr/>
      </xdr:nvSpPr>
      <xdr:spPr>
        <a:xfrm rot="16200000">
          <a:off x="6743701" y="3524250"/>
          <a:ext cx="1200150" cy="133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104777</xdr:colOff>
      <xdr:row>11</xdr:row>
      <xdr:rowOff>0</xdr:rowOff>
    </xdr:from>
    <xdr:to>
      <xdr:col>2</xdr:col>
      <xdr:colOff>180975</xdr:colOff>
      <xdr:row>15</xdr:row>
      <xdr:rowOff>133350</xdr:rowOff>
    </xdr:to>
    <xdr:sp macro="" textlink="">
      <xdr:nvSpPr>
        <xdr:cNvPr id="86" name="Rectangle 85">
          <a:extLst>
            <a:ext uri="{FF2B5EF4-FFF2-40B4-BE49-F238E27FC236}">
              <a16:creationId xmlns:a16="http://schemas.microsoft.com/office/drawing/2014/main" id="{A35409BF-4431-45BD-9576-7B1BC3C55371}"/>
            </a:ext>
          </a:extLst>
        </xdr:cNvPr>
        <xdr:cNvSpPr/>
      </xdr:nvSpPr>
      <xdr:spPr>
        <a:xfrm rot="16200000">
          <a:off x="1371601" y="3495676"/>
          <a:ext cx="1200150" cy="7619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161925</xdr:colOff>
      <xdr:row>14</xdr:row>
      <xdr:rowOff>123827</xdr:rowOff>
    </xdr:from>
    <xdr:to>
      <xdr:col>8</xdr:col>
      <xdr:colOff>38100</xdr:colOff>
      <xdr:row>18</xdr:row>
      <xdr:rowOff>209550</xdr:rowOff>
    </xdr:to>
    <mc:AlternateContent xmlns:mc="http://schemas.openxmlformats.org/markup-compatibility/2006" xmlns:a14="http://schemas.microsoft.com/office/drawing/2010/main">
      <mc:Choice Requires="a14">
        <xdr:graphicFrame macro="">
          <xdr:nvGraphicFramePr>
            <xdr:cNvPr id="21" name="Day 1">
              <a:extLst>
                <a:ext uri="{FF2B5EF4-FFF2-40B4-BE49-F238E27FC236}">
                  <a16:creationId xmlns:a16="http://schemas.microsoft.com/office/drawing/2014/main" id="{08A61908-965E-4734-B452-E511374DE726}"/>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990725" y="3857627"/>
              <a:ext cx="5362575" cy="1152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171450</xdr:colOff>
      <xdr:row>14</xdr:row>
      <xdr:rowOff>28575</xdr:rowOff>
    </xdr:from>
    <xdr:to>
      <xdr:col>8</xdr:col>
      <xdr:colOff>28575</xdr:colOff>
      <xdr:row>14</xdr:row>
      <xdr:rowOff>180975</xdr:rowOff>
    </xdr:to>
    <xdr:sp macro="" textlink="">
      <xdr:nvSpPr>
        <xdr:cNvPr id="96" name="Rectangle 95">
          <a:extLst>
            <a:ext uri="{FF2B5EF4-FFF2-40B4-BE49-F238E27FC236}">
              <a16:creationId xmlns:a16="http://schemas.microsoft.com/office/drawing/2014/main" id="{CE555133-2A20-FDA3-BC40-723BE8E03BA1}"/>
            </a:ext>
          </a:extLst>
        </xdr:cNvPr>
        <xdr:cNvSpPr/>
      </xdr:nvSpPr>
      <xdr:spPr>
        <a:xfrm>
          <a:off x="2000250" y="3762375"/>
          <a:ext cx="5343525" cy="152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18</xdr:row>
      <xdr:rowOff>142875</xdr:rowOff>
    </xdr:from>
    <xdr:to>
      <xdr:col>8</xdr:col>
      <xdr:colOff>19050</xdr:colOff>
      <xdr:row>19</xdr:row>
      <xdr:rowOff>38100</xdr:rowOff>
    </xdr:to>
    <xdr:sp macro="" textlink="">
      <xdr:nvSpPr>
        <xdr:cNvPr id="100" name="Rectangle 99">
          <a:extLst>
            <a:ext uri="{FF2B5EF4-FFF2-40B4-BE49-F238E27FC236}">
              <a16:creationId xmlns:a16="http://schemas.microsoft.com/office/drawing/2014/main" id="{7792AC9A-8379-090C-FF9C-BF11C6FA3331}"/>
            </a:ext>
          </a:extLst>
        </xdr:cNvPr>
        <xdr:cNvSpPr/>
      </xdr:nvSpPr>
      <xdr:spPr>
        <a:xfrm>
          <a:off x="1981200" y="4943475"/>
          <a:ext cx="5353050" cy="1619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866774</xdr:colOff>
      <xdr:row>14</xdr:row>
      <xdr:rowOff>114300</xdr:rowOff>
    </xdr:from>
    <xdr:to>
      <xdr:col>8</xdr:col>
      <xdr:colOff>95250</xdr:colOff>
      <xdr:row>18</xdr:row>
      <xdr:rowOff>219075</xdr:rowOff>
    </xdr:to>
    <xdr:sp macro="" textlink="">
      <xdr:nvSpPr>
        <xdr:cNvPr id="101" name="Rectangle 100">
          <a:extLst>
            <a:ext uri="{FF2B5EF4-FFF2-40B4-BE49-F238E27FC236}">
              <a16:creationId xmlns:a16="http://schemas.microsoft.com/office/drawing/2014/main" id="{A5A14142-8C7C-AB40-1A9E-082156AB8B84}"/>
            </a:ext>
          </a:extLst>
        </xdr:cNvPr>
        <xdr:cNvSpPr/>
      </xdr:nvSpPr>
      <xdr:spPr>
        <a:xfrm>
          <a:off x="7267574" y="3848100"/>
          <a:ext cx="142876" cy="1171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85724</xdr:colOff>
      <xdr:row>14</xdr:row>
      <xdr:rowOff>95250</xdr:rowOff>
    </xdr:from>
    <xdr:to>
      <xdr:col>2</xdr:col>
      <xdr:colOff>228600</xdr:colOff>
      <xdr:row>18</xdr:row>
      <xdr:rowOff>200025</xdr:rowOff>
    </xdr:to>
    <xdr:sp macro="" textlink="">
      <xdr:nvSpPr>
        <xdr:cNvPr id="102" name="Rectangle 101">
          <a:extLst>
            <a:ext uri="{FF2B5EF4-FFF2-40B4-BE49-F238E27FC236}">
              <a16:creationId xmlns:a16="http://schemas.microsoft.com/office/drawing/2014/main" id="{DAE334F4-A168-4240-96B5-FDC0ADCD12FE}"/>
            </a:ext>
          </a:extLst>
        </xdr:cNvPr>
        <xdr:cNvSpPr/>
      </xdr:nvSpPr>
      <xdr:spPr>
        <a:xfrm>
          <a:off x="1914524" y="3829050"/>
          <a:ext cx="142876" cy="11715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9525</xdr:colOff>
      <xdr:row>20</xdr:row>
      <xdr:rowOff>219074</xdr:rowOff>
    </xdr:from>
    <xdr:to>
      <xdr:col>10</xdr:col>
      <xdr:colOff>695325</xdr:colOff>
      <xdr:row>28</xdr:row>
      <xdr:rowOff>76199</xdr:rowOff>
    </xdr:to>
    <xdr:sp macro="" textlink="">
      <xdr:nvSpPr>
        <xdr:cNvPr id="9" name="Rectangle: Rounded Corners 8">
          <a:extLst>
            <a:ext uri="{FF2B5EF4-FFF2-40B4-BE49-F238E27FC236}">
              <a16:creationId xmlns:a16="http://schemas.microsoft.com/office/drawing/2014/main" id="{C60637C2-2028-7137-98D2-DB78DA896536}"/>
            </a:ext>
          </a:extLst>
        </xdr:cNvPr>
        <xdr:cNvSpPr/>
      </xdr:nvSpPr>
      <xdr:spPr>
        <a:xfrm>
          <a:off x="8239125" y="5553074"/>
          <a:ext cx="1600200" cy="1990725"/>
        </a:xfrm>
        <a:prstGeom prst="roundRect">
          <a:avLst>
            <a:gd name="adj" fmla="val 6548"/>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342900</xdr:colOff>
      <xdr:row>20</xdr:row>
      <xdr:rowOff>200024</xdr:rowOff>
    </xdr:from>
    <xdr:to>
      <xdr:col>13</xdr:col>
      <xdr:colOff>114300</xdr:colOff>
      <xdr:row>28</xdr:row>
      <xdr:rowOff>57149</xdr:rowOff>
    </xdr:to>
    <xdr:sp macro="" textlink="">
      <xdr:nvSpPr>
        <xdr:cNvPr id="99" name="Rectangle: Rounded Corners 98">
          <a:extLst>
            <a:ext uri="{FF2B5EF4-FFF2-40B4-BE49-F238E27FC236}">
              <a16:creationId xmlns:a16="http://schemas.microsoft.com/office/drawing/2014/main" id="{6EB95C7A-AB6F-47B6-ACA3-4C1D964A5069}"/>
            </a:ext>
          </a:extLst>
        </xdr:cNvPr>
        <xdr:cNvSpPr/>
      </xdr:nvSpPr>
      <xdr:spPr>
        <a:xfrm>
          <a:off x="10401300" y="5534024"/>
          <a:ext cx="1600200" cy="1990725"/>
        </a:xfrm>
        <a:prstGeom prst="roundRect">
          <a:avLst>
            <a:gd name="adj" fmla="val 8334"/>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676275</xdr:colOff>
      <xdr:row>20</xdr:row>
      <xdr:rowOff>180974</xdr:rowOff>
    </xdr:from>
    <xdr:to>
      <xdr:col>15</xdr:col>
      <xdr:colOff>447675</xdr:colOff>
      <xdr:row>28</xdr:row>
      <xdr:rowOff>38099</xdr:rowOff>
    </xdr:to>
    <xdr:sp macro="" textlink="">
      <xdr:nvSpPr>
        <xdr:cNvPr id="103" name="Rectangle: Rounded Corners 102">
          <a:extLst>
            <a:ext uri="{FF2B5EF4-FFF2-40B4-BE49-F238E27FC236}">
              <a16:creationId xmlns:a16="http://schemas.microsoft.com/office/drawing/2014/main" id="{EEFACA0B-CFFC-4757-B888-FA6E49CBE393}"/>
            </a:ext>
          </a:extLst>
        </xdr:cNvPr>
        <xdr:cNvSpPr/>
      </xdr:nvSpPr>
      <xdr:spPr>
        <a:xfrm>
          <a:off x="12563475" y="5514974"/>
          <a:ext cx="1600200" cy="1990725"/>
        </a:xfrm>
        <a:prstGeom prst="roundRect">
          <a:avLst>
            <a:gd name="adj" fmla="val 8929"/>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66676</xdr:colOff>
      <xdr:row>26</xdr:row>
      <xdr:rowOff>19051</xdr:rowOff>
    </xdr:from>
    <xdr:to>
      <xdr:col>10</xdr:col>
      <xdr:colOff>638176</xdr:colOff>
      <xdr:row>27</xdr:row>
      <xdr:rowOff>161925</xdr:rowOff>
    </xdr:to>
    <xdr:sp macro="" textlink="">
      <xdr:nvSpPr>
        <xdr:cNvPr id="104" name="Rectangle: Rounded Corners 103">
          <a:extLst>
            <a:ext uri="{FF2B5EF4-FFF2-40B4-BE49-F238E27FC236}">
              <a16:creationId xmlns:a16="http://schemas.microsoft.com/office/drawing/2014/main" id="{1C9C7561-FA47-4F09-AA7D-1F18960155B9}"/>
            </a:ext>
          </a:extLst>
        </xdr:cNvPr>
        <xdr:cNvSpPr/>
      </xdr:nvSpPr>
      <xdr:spPr>
        <a:xfrm>
          <a:off x="8296276" y="6953251"/>
          <a:ext cx="1485900" cy="409574"/>
        </a:xfrm>
        <a:prstGeom prst="roundRect">
          <a:avLst>
            <a:gd name="adj" fmla="val 20502"/>
          </a:avLst>
        </a:prstGeom>
        <a:solidFill>
          <a:schemeClr val="accent6">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1st</a:t>
          </a:r>
        </a:p>
      </xdr:txBody>
    </xdr:sp>
    <xdr:clientData/>
  </xdr:twoCellAnchor>
  <xdr:twoCellAnchor>
    <xdr:from>
      <xdr:col>11</xdr:col>
      <xdr:colOff>400051</xdr:colOff>
      <xdr:row>26</xdr:row>
      <xdr:rowOff>19051</xdr:rowOff>
    </xdr:from>
    <xdr:to>
      <xdr:col>13</xdr:col>
      <xdr:colOff>57151</xdr:colOff>
      <xdr:row>27</xdr:row>
      <xdr:rowOff>161925</xdr:rowOff>
    </xdr:to>
    <xdr:sp macro="" textlink="">
      <xdr:nvSpPr>
        <xdr:cNvPr id="105" name="Rectangle: Rounded Corners 104">
          <a:extLst>
            <a:ext uri="{FF2B5EF4-FFF2-40B4-BE49-F238E27FC236}">
              <a16:creationId xmlns:a16="http://schemas.microsoft.com/office/drawing/2014/main" id="{76D3D42D-B1EF-45AB-8844-463ED753E82A}"/>
            </a:ext>
          </a:extLst>
        </xdr:cNvPr>
        <xdr:cNvSpPr/>
      </xdr:nvSpPr>
      <xdr:spPr>
        <a:xfrm>
          <a:off x="10458451" y="6953251"/>
          <a:ext cx="1485900" cy="409574"/>
        </a:xfrm>
        <a:prstGeom prst="roundRect">
          <a:avLst>
            <a:gd name="adj" fmla="val 22827"/>
          </a:avLst>
        </a:prstGeom>
        <a:solidFill>
          <a:srgbClr val="97A5B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2nd</a:t>
          </a:r>
        </a:p>
      </xdr:txBody>
    </xdr:sp>
    <xdr:clientData/>
  </xdr:twoCellAnchor>
  <xdr:twoCellAnchor>
    <xdr:from>
      <xdr:col>13</xdr:col>
      <xdr:colOff>723901</xdr:colOff>
      <xdr:row>26</xdr:row>
      <xdr:rowOff>1</xdr:rowOff>
    </xdr:from>
    <xdr:to>
      <xdr:col>15</xdr:col>
      <xdr:colOff>381001</xdr:colOff>
      <xdr:row>27</xdr:row>
      <xdr:rowOff>142875</xdr:rowOff>
    </xdr:to>
    <xdr:sp macro="" textlink="">
      <xdr:nvSpPr>
        <xdr:cNvPr id="106" name="Rectangle: Rounded Corners 105">
          <a:extLst>
            <a:ext uri="{FF2B5EF4-FFF2-40B4-BE49-F238E27FC236}">
              <a16:creationId xmlns:a16="http://schemas.microsoft.com/office/drawing/2014/main" id="{1473A26A-B2AF-484C-B5E4-9968D7B93A27}"/>
            </a:ext>
          </a:extLst>
        </xdr:cNvPr>
        <xdr:cNvSpPr/>
      </xdr:nvSpPr>
      <xdr:spPr>
        <a:xfrm>
          <a:off x="12611101" y="6934201"/>
          <a:ext cx="1485900" cy="409574"/>
        </a:xfrm>
        <a:prstGeom prst="roundRect">
          <a:avLst>
            <a:gd name="adj" fmla="val 22827"/>
          </a:avLst>
        </a:prstGeom>
        <a:solidFill>
          <a:schemeClr val="accent4">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3rd</a:t>
          </a:r>
        </a:p>
      </xdr:txBody>
    </xdr:sp>
    <xdr:clientData/>
  </xdr:twoCellAnchor>
  <xdr:twoCellAnchor>
    <xdr:from>
      <xdr:col>9</xdr:col>
      <xdr:colOff>190501</xdr:colOff>
      <xdr:row>20</xdr:row>
      <xdr:rowOff>257176</xdr:rowOff>
    </xdr:from>
    <xdr:to>
      <xdr:col>10</xdr:col>
      <xdr:colOff>457201</xdr:colOff>
      <xdr:row>24</xdr:row>
      <xdr:rowOff>180975</xdr:rowOff>
    </xdr:to>
    <xdr:grpSp>
      <xdr:nvGrpSpPr>
        <xdr:cNvPr id="19" name="Group 18">
          <a:extLst>
            <a:ext uri="{FF2B5EF4-FFF2-40B4-BE49-F238E27FC236}">
              <a16:creationId xmlns:a16="http://schemas.microsoft.com/office/drawing/2014/main" id="{91747950-7A76-4525-9405-58CCB67890B4}"/>
            </a:ext>
          </a:extLst>
        </xdr:cNvPr>
        <xdr:cNvGrpSpPr/>
      </xdr:nvGrpSpPr>
      <xdr:grpSpPr>
        <a:xfrm>
          <a:off x="8420101" y="5591176"/>
          <a:ext cx="1181100" cy="990599"/>
          <a:chOff x="13138149" y="13535025"/>
          <a:chExt cx="2365375" cy="2238375"/>
        </a:xfrm>
      </xdr:grpSpPr>
      <xdr:grpSp>
        <xdr:nvGrpSpPr>
          <xdr:cNvPr id="56" name="Group 55">
            <a:extLst>
              <a:ext uri="{FF2B5EF4-FFF2-40B4-BE49-F238E27FC236}">
                <a16:creationId xmlns:a16="http://schemas.microsoft.com/office/drawing/2014/main" id="{54B85825-4BDA-98C2-56EB-AAB077C14EB6}"/>
              </a:ext>
            </a:extLst>
          </xdr:cNvPr>
          <xdr:cNvGrpSpPr/>
        </xdr:nvGrpSpPr>
        <xdr:grpSpPr>
          <a:xfrm>
            <a:off x="13138149" y="13535025"/>
            <a:ext cx="2365375" cy="2238375"/>
            <a:chOff x="6064249" y="984250"/>
            <a:chExt cx="2365375" cy="2238375"/>
          </a:xfrm>
        </xdr:grpSpPr>
        <xdr:sp macro="" textlink="">
          <xdr:nvSpPr>
            <xdr:cNvPr id="97" name="Oval 96">
              <a:extLst>
                <a:ext uri="{FF2B5EF4-FFF2-40B4-BE49-F238E27FC236}">
                  <a16:creationId xmlns:a16="http://schemas.microsoft.com/office/drawing/2014/main" id="{C0C59523-D35A-0406-5F14-B642DDCB0476}"/>
                </a:ext>
              </a:extLst>
            </xdr:cNvPr>
            <xdr:cNvSpPr/>
          </xdr:nvSpPr>
          <xdr:spPr>
            <a:xfrm>
              <a:off x="6064249" y="984250"/>
              <a:ext cx="2365375" cy="223837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Circle: Hollow 97">
              <a:extLst>
                <a:ext uri="{FF2B5EF4-FFF2-40B4-BE49-F238E27FC236}">
                  <a16:creationId xmlns:a16="http://schemas.microsoft.com/office/drawing/2014/main" id="{B0EA960A-D8B6-8684-C4C5-5CFA88244A52}"/>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77" name="Picture 76">
            <a:extLst>
              <a:ext uri="{FF2B5EF4-FFF2-40B4-BE49-F238E27FC236}">
                <a16:creationId xmlns:a16="http://schemas.microsoft.com/office/drawing/2014/main" id="{E61FB090-6756-3A71-C33A-B03A0CFC953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382625" y="13811249"/>
            <a:ext cx="1857375" cy="1635125"/>
          </a:xfrm>
          <a:prstGeom prst="ellipse">
            <a:avLst/>
          </a:prstGeom>
        </xdr:spPr>
      </xdr:pic>
    </xdr:grpSp>
    <xdr:clientData/>
  </xdr:twoCellAnchor>
  <xdr:twoCellAnchor>
    <xdr:from>
      <xdr:col>9</xdr:col>
      <xdr:colOff>209550</xdr:colOff>
      <xdr:row>24</xdr:row>
      <xdr:rowOff>19049</xdr:rowOff>
    </xdr:from>
    <xdr:to>
      <xdr:col>10</xdr:col>
      <xdr:colOff>609600</xdr:colOff>
      <xdr:row>25</xdr:row>
      <xdr:rowOff>28575</xdr:rowOff>
    </xdr:to>
    <xdr:sp macro="" textlink="">
      <xdr:nvSpPr>
        <xdr:cNvPr id="109" name="TextBox 108">
          <a:extLst>
            <a:ext uri="{FF2B5EF4-FFF2-40B4-BE49-F238E27FC236}">
              <a16:creationId xmlns:a16="http://schemas.microsoft.com/office/drawing/2014/main" id="{F9C5A642-9A25-E324-68CE-03B4B7D760B7}"/>
            </a:ext>
          </a:extLst>
        </xdr:cNvPr>
        <xdr:cNvSpPr txBox="1"/>
      </xdr:nvSpPr>
      <xdr:spPr>
        <a:xfrm>
          <a:off x="8439150" y="6419849"/>
          <a:ext cx="13144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Rovan Hossam</a:t>
          </a:r>
        </a:p>
      </xdr:txBody>
    </xdr:sp>
    <xdr:clientData/>
  </xdr:twoCellAnchor>
  <xdr:twoCellAnchor>
    <xdr:from>
      <xdr:col>9</xdr:col>
      <xdr:colOff>476250</xdr:colOff>
      <xdr:row>24</xdr:row>
      <xdr:rowOff>209549</xdr:rowOff>
    </xdr:from>
    <xdr:to>
      <xdr:col>10</xdr:col>
      <xdr:colOff>466725</xdr:colOff>
      <xdr:row>25</xdr:row>
      <xdr:rowOff>219075</xdr:rowOff>
    </xdr:to>
    <xdr:sp macro="" textlink="">
      <xdr:nvSpPr>
        <xdr:cNvPr id="110" name="TextBox 109">
          <a:extLst>
            <a:ext uri="{FF2B5EF4-FFF2-40B4-BE49-F238E27FC236}">
              <a16:creationId xmlns:a16="http://schemas.microsoft.com/office/drawing/2014/main" id="{62C9E192-2C4D-4251-8DA8-5A6B19D490E1}"/>
            </a:ext>
          </a:extLst>
        </xdr:cNvPr>
        <xdr:cNvSpPr txBox="1"/>
      </xdr:nvSpPr>
      <xdr:spPr>
        <a:xfrm>
          <a:off x="8705850" y="6610349"/>
          <a:ext cx="9048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99.88%</a:t>
          </a:r>
        </a:p>
      </xdr:txBody>
    </xdr:sp>
    <xdr:clientData/>
  </xdr:twoCellAnchor>
  <xdr:twoCellAnchor>
    <xdr:from>
      <xdr:col>11</xdr:col>
      <xdr:colOff>581026</xdr:colOff>
      <xdr:row>21</xdr:row>
      <xdr:rowOff>19051</xdr:rowOff>
    </xdr:from>
    <xdr:to>
      <xdr:col>12</xdr:col>
      <xdr:colOff>809626</xdr:colOff>
      <xdr:row>24</xdr:row>
      <xdr:rowOff>219075</xdr:rowOff>
    </xdr:to>
    <xdr:grpSp>
      <xdr:nvGrpSpPr>
        <xdr:cNvPr id="111" name="Group 110">
          <a:extLst>
            <a:ext uri="{FF2B5EF4-FFF2-40B4-BE49-F238E27FC236}">
              <a16:creationId xmlns:a16="http://schemas.microsoft.com/office/drawing/2014/main" id="{9BF894CF-9053-45C3-BA12-C470F55D03F8}"/>
            </a:ext>
          </a:extLst>
        </xdr:cNvPr>
        <xdr:cNvGrpSpPr/>
      </xdr:nvGrpSpPr>
      <xdr:grpSpPr>
        <a:xfrm>
          <a:off x="10639426" y="5619751"/>
          <a:ext cx="1143000" cy="1000124"/>
          <a:chOff x="16068674" y="8496300"/>
          <a:chExt cx="2365375" cy="2378075"/>
        </a:xfrm>
      </xdr:grpSpPr>
      <xdr:grpSp>
        <xdr:nvGrpSpPr>
          <xdr:cNvPr id="112" name="Group 111">
            <a:extLst>
              <a:ext uri="{FF2B5EF4-FFF2-40B4-BE49-F238E27FC236}">
                <a16:creationId xmlns:a16="http://schemas.microsoft.com/office/drawing/2014/main" id="{AC13BECD-E6CA-E2EA-77EF-2CEC88A5A7A3}"/>
              </a:ext>
            </a:extLst>
          </xdr:cNvPr>
          <xdr:cNvGrpSpPr/>
        </xdr:nvGrpSpPr>
        <xdr:grpSpPr>
          <a:xfrm>
            <a:off x="16068674" y="8496300"/>
            <a:ext cx="2365375" cy="2378075"/>
            <a:chOff x="6064249" y="984250"/>
            <a:chExt cx="2365375" cy="2238375"/>
          </a:xfrm>
        </xdr:grpSpPr>
        <xdr:sp macro="" textlink="">
          <xdr:nvSpPr>
            <xdr:cNvPr id="114" name="Oval 113">
              <a:extLst>
                <a:ext uri="{FF2B5EF4-FFF2-40B4-BE49-F238E27FC236}">
                  <a16:creationId xmlns:a16="http://schemas.microsoft.com/office/drawing/2014/main" id="{835BE4EF-EC04-E6C3-B451-7C486EF69CC0}"/>
                </a:ext>
              </a:extLst>
            </xdr:cNvPr>
            <xdr:cNvSpPr/>
          </xdr:nvSpPr>
          <xdr:spPr>
            <a:xfrm>
              <a:off x="6064249" y="984250"/>
              <a:ext cx="2365375" cy="223837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5" name="Circle: Hollow 114">
              <a:extLst>
                <a:ext uri="{FF2B5EF4-FFF2-40B4-BE49-F238E27FC236}">
                  <a16:creationId xmlns:a16="http://schemas.microsoft.com/office/drawing/2014/main" id="{5A1327D5-0F9D-7468-ACFA-DE7F63884B1B}"/>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113" name="Picture 112">
            <a:extLst>
              <a:ext uri="{FF2B5EF4-FFF2-40B4-BE49-F238E27FC236}">
                <a16:creationId xmlns:a16="http://schemas.microsoft.com/office/drawing/2014/main" id="{30187A19-EF89-FFAC-2BEF-1D483D13D9D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351250" y="8810624"/>
            <a:ext cx="1762126" cy="1730375"/>
          </a:xfrm>
          <a:prstGeom prst="ellipse">
            <a:avLst/>
          </a:prstGeom>
        </xdr:spPr>
      </xdr:pic>
    </xdr:grpSp>
    <xdr:clientData/>
  </xdr:twoCellAnchor>
  <xdr:twoCellAnchor>
    <xdr:from>
      <xdr:col>11</xdr:col>
      <xdr:colOff>504825</xdr:colOff>
      <xdr:row>24</xdr:row>
      <xdr:rowOff>38099</xdr:rowOff>
    </xdr:from>
    <xdr:to>
      <xdr:col>12</xdr:col>
      <xdr:colOff>904875</xdr:colOff>
      <xdr:row>25</xdr:row>
      <xdr:rowOff>47625</xdr:rowOff>
    </xdr:to>
    <xdr:sp macro="" textlink="">
      <xdr:nvSpPr>
        <xdr:cNvPr id="121" name="TextBox 120">
          <a:extLst>
            <a:ext uri="{FF2B5EF4-FFF2-40B4-BE49-F238E27FC236}">
              <a16:creationId xmlns:a16="http://schemas.microsoft.com/office/drawing/2014/main" id="{1918A397-9D4A-4836-8B12-FD4B99368169}"/>
            </a:ext>
          </a:extLst>
        </xdr:cNvPr>
        <xdr:cNvSpPr txBox="1"/>
      </xdr:nvSpPr>
      <xdr:spPr>
        <a:xfrm>
          <a:off x="10563225" y="6438899"/>
          <a:ext cx="13144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Kenzi Mohamd</a:t>
          </a:r>
        </a:p>
      </xdr:txBody>
    </xdr:sp>
    <xdr:clientData/>
  </xdr:twoCellAnchor>
  <xdr:twoCellAnchor>
    <xdr:from>
      <xdr:col>11</xdr:col>
      <xdr:colOff>819150</xdr:colOff>
      <xdr:row>24</xdr:row>
      <xdr:rowOff>200025</xdr:rowOff>
    </xdr:from>
    <xdr:to>
      <xdr:col>12</xdr:col>
      <xdr:colOff>819150</xdr:colOff>
      <xdr:row>25</xdr:row>
      <xdr:rowOff>257175</xdr:rowOff>
    </xdr:to>
    <xdr:sp macro="" textlink="">
      <xdr:nvSpPr>
        <xdr:cNvPr id="3073" name="Text Box 1">
          <a:extLst>
            <a:ext uri="{FF2B5EF4-FFF2-40B4-BE49-F238E27FC236}">
              <a16:creationId xmlns:a16="http://schemas.microsoft.com/office/drawing/2014/main" id="{778AE168-8173-8507-4497-BFEFBA0C73D5}"/>
            </a:ext>
          </a:extLst>
        </xdr:cNvPr>
        <xdr:cNvSpPr txBox="1">
          <a:spLocks noChangeArrowheads="1"/>
        </xdr:cNvSpPr>
      </xdr:nvSpPr>
      <xdr:spPr bwMode="auto">
        <a:xfrm>
          <a:off x="10877550" y="6600825"/>
          <a:ext cx="914400" cy="323850"/>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600" b="1" i="0" u="none" strike="noStrike" baseline="0">
              <a:solidFill>
                <a:schemeClr val="bg1"/>
              </a:solidFill>
              <a:latin typeface="Calibri"/>
              <a:cs typeface="Calibri"/>
            </a:rPr>
            <a:t>99.40%</a:t>
          </a:r>
        </a:p>
      </xdr:txBody>
    </xdr:sp>
    <xdr:clientData/>
  </xdr:twoCellAnchor>
  <xdr:twoCellAnchor>
    <xdr:from>
      <xdr:col>14</xdr:col>
      <xdr:colOff>209550</xdr:colOff>
      <xdr:row>24</xdr:row>
      <xdr:rowOff>76200</xdr:rowOff>
    </xdr:from>
    <xdr:to>
      <xdr:col>15</xdr:col>
      <xdr:colOff>342900</xdr:colOff>
      <xdr:row>25</xdr:row>
      <xdr:rowOff>123826</xdr:rowOff>
    </xdr:to>
    <xdr:sp macro="" textlink="">
      <xdr:nvSpPr>
        <xdr:cNvPr id="3074" name="Text Box 2">
          <a:extLst>
            <a:ext uri="{FF2B5EF4-FFF2-40B4-BE49-F238E27FC236}">
              <a16:creationId xmlns:a16="http://schemas.microsoft.com/office/drawing/2014/main" id="{53FE3BB0-EDFD-DF37-94D9-8D846BA563DD}"/>
            </a:ext>
          </a:extLst>
        </xdr:cNvPr>
        <xdr:cNvSpPr txBox="1">
          <a:spLocks noChangeArrowheads="1"/>
        </xdr:cNvSpPr>
      </xdr:nvSpPr>
      <xdr:spPr bwMode="auto">
        <a:xfrm>
          <a:off x="13011150" y="6477000"/>
          <a:ext cx="1047750" cy="314326"/>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600" b="1" i="0" u="none" strike="noStrike" baseline="0">
              <a:solidFill>
                <a:schemeClr val="bg1"/>
              </a:solidFill>
              <a:latin typeface="+mn-lt"/>
              <a:cs typeface="Calibri"/>
            </a:rPr>
            <a:t>Jean</a:t>
          </a:r>
          <a:r>
            <a:rPr lang="en-IN" sz="1600" b="1" i="0" u="none" strike="noStrike" baseline="0">
              <a:solidFill>
                <a:srgbClr val="000000"/>
              </a:solidFill>
              <a:latin typeface="+mn-lt"/>
              <a:cs typeface="Calibri"/>
            </a:rPr>
            <a:t> </a:t>
          </a:r>
          <a:r>
            <a:rPr lang="en-IN" sz="1600" b="1" i="0" u="none" strike="noStrike" baseline="0">
              <a:solidFill>
                <a:schemeClr val="bg1"/>
              </a:solidFill>
              <a:latin typeface="+mn-lt"/>
              <a:cs typeface="Calibri"/>
            </a:rPr>
            <a:t>Ali</a:t>
          </a:r>
        </a:p>
      </xdr:txBody>
    </xdr:sp>
    <xdr:clientData/>
  </xdr:twoCellAnchor>
  <xdr:twoCellAnchor>
    <xdr:from>
      <xdr:col>14</xdr:col>
      <xdr:colOff>238125</xdr:colOff>
      <xdr:row>24</xdr:row>
      <xdr:rowOff>228600</xdr:rowOff>
    </xdr:from>
    <xdr:to>
      <xdr:col>15</xdr:col>
      <xdr:colOff>371475</xdr:colOff>
      <xdr:row>25</xdr:row>
      <xdr:rowOff>228600</xdr:rowOff>
    </xdr:to>
    <xdr:sp macro="" textlink="">
      <xdr:nvSpPr>
        <xdr:cNvPr id="3075" name="Text Box 3">
          <a:extLst>
            <a:ext uri="{FF2B5EF4-FFF2-40B4-BE49-F238E27FC236}">
              <a16:creationId xmlns:a16="http://schemas.microsoft.com/office/drawing/2014/main" id="{1304A84F-067A-E319-80DD-76DE60CF941B}"/>
            </a:ext>
          </a:extLst>
        </xdr:cNvPr>
        <xdr:cNvSpPr txBox="1">
          <a:spLocks noChangeArrowheads="1"/>
        </xdr:cNvSpPr>
      </xdr:nvSpPr>
      <xdr:spPr bwMode="auto">
        <a:xfrm>
          <a:off x="13039725" y="6629400"/>
          <a:ext cx="1047750" cy="266700"/>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600" b="1" i="0" u="none" strike="noStrike" baseline="0">
              <a:solidFill>
                <a:schemeClr val="bg1"/>
              </a:solidFill>
              <a:latin typeface="Calibri"/>
              <a:cs typeface="Calibri"/>
            </a:rPr>
            <a:t>98.28%</a:t>
          </a:r>
        </a:p>
      </xdr:txBody>
    </xdr:sp>
    <xdr:clientData/>
  </xdr:twoCellAnchor>
  <xdr:twoCellAnchor>
    <xdr:from>
      <xdr:col>13</xdr:col>
      <xdr:colOff>904875</xdr:colOff>
      <xdr:row>20</xdr:row>
      <xdr:rowOff>171450</xdr:rowOff>
    </xdr:from>
    <xdr:to>
      <xdr:col>15</xdr:col>
      <xdr:colOff>171450</xdr:colOff>
      <xdr:row>24</xdr:row>
      <xdr:rowOff>247649</xdr:rowOff>
    </xdr:to>
    <xdr:grpSp>
      <xdr:nvGrpSpPr>
        <xdr:cNvPr id="122" name="Group 121">
          <a:extLst>
            <a:ext uri="{FF2B5EF4-FFF2-40B4-BE49-F238E27FC236}">
              <a16:creationId xmlns:a16="http://schemas.microsoft.com/office/drawing/2014/main" id="{018CFE5F-11D2-483B-A4D3-0C80999A79D0}"/>
            </a:ext>
          </a:extLst>
        </xdr:cNvPr>
        <xdr:cNvGrpSpPr/>
      </xdr:nvGrpSpPr>
      <xdr:grpSpPr>
        <a:xfrm>
          <a:off x="12792075" y="5505450"/>
          <a:ext cx="1095375" cy="1142999"/>
          <a:chOff x="18808699" y="7839075"/>
          <a:chExt cx="2365375" cy="2238375"/>
        </a:xfrm>
      </xdr:grpSpPr>
      <xdr:grpSp>
        <xdr:nvGrpSpPr>
          <xdr:cNvPr id="123" name="Group 122">
            <a:extLst>
              <a:ext uri="{FF2B5EF4-FFF2-40B4-BE49-F238E27FC236}">
                <a16:creationId xmlns:a16="http://schemas.microsoft.com/office/drawing/2014/main" id="{2A478AA2-2E94-5F7C-917D-B9A99AA5DDFE}"/>
              </a:ext>
            </a:extLst>
          </xdr:cNvPr>
          <xdr:cNvGrpSpPr/>
        </xdr:nvGrpSpPr>
        <xdr:grpSpPr>
          <a:xfrm>
            <a:off x="18808699" y="7839075"/>
            <a:ext cx="2365375" cy="2238375"/>
            <a:chOff x="6064249" y="984250"/>
            <a:chExt cx="2365375" cy="2238375"/>
          </a:xfrm>
        </xdr:grpSpPr>
        <xdr:sp macro="" textlink="">
          <xdr:nvSpPr>
            <xdr:cNvPr id="125" name="Oval 124">
              <a:extLst>
                <a:ext uri="{FF2B5EF4-FFF2-40B4-BE49-F238E27FC236}">
                  <a16:creationId xmlns:a16="http://schemas.microsoft.com/office/drawing/2014/main" id="{99FCF20E-3388-7FC4-1A11-F7754F350C6E}"/>
                </a:ext>
              </a:extLst>
            </xdr:cNvPr>
            <xdr:cNvSpPr/>
          </xdr:nvSpPr>
          <xdr:spPr>
            <a:xfrm>
              <a:off x="6064249" y="984250"/>
              <a:ext cx="2365375" cy="2238375"/>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6" name="Circle: Hollow 125">
              <a:extLst>
                <a:ext uri="{FF2B5EF4-FFF2-40B4-BE49-F238E27FC236}">
                  <a16:creationId xmlns:a16="http://schemas.microsoft.com/office/drawing/2014/main" id="{C95E00B8-1230-0E6D-12FC-35541923DF51}"/>
                </a:ext>
              </a:extLst>
            </xdr:cNvPr>
            <xdr:cNvSpPr/>
          </xdr:nvSpPr>
          <xdr:spPr>
            <a:xfrm>
              <a:off x="6191251" y="1127125"/>
              <a:ext cx="2079624" cy="1905000"/>
            </a:xfrm>
            <a:prstGeom prst="donut">
              <a:avLst>
                <a:gd name="adj" fmla="val 8007"/>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pic>
        <xdr:nvPicPr>
          <xdr:cNvPr id="124" name="Picture 123">
            <a:extLst>
              <a:ext uri="{FF2B5EF4-FFF2-40B4-BE49-F238E27FC236}">
                <a16:creationId xmlns:a16="http://schemas.microsoft.com/office/drawing/2014/main" id="{ED14FDF3-51DE-86CA-0873-FD8C9A54BAC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081750" y="8112125"/>
            <a:ext cx="1793875" cy="1635125"/>
          </a:xfrm>
          <a:prstGeom prst="ellipse">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428625</xdr:colOff>
      <xdr:row>20</xdr:row>
      <xdr:rowOff>123826</xdr:rowOff>
    </xdr:from>
    <xdr:to>
      <xdr:col>8</xdr:col>
      <xdr:colOff>161925</xdr:colOff>
      <xdr:row>21</xdr:row>
      <xdr:rowOff>123826</xdr:rowOff>
    </xdr:to>
    <xdr:sp macro="" textlink="">
      <xdr:nvSpPr>
        <xdr:cNvPr id="2" name="Rectangle: Rounded Corners 1">
          <a:extLst>
            <a:ext uri="{FF2B5EF4-FFF2-40B4-BE49-F238E27FC236}">
              <a16:creationId xmlns:a16="http://schemas.microsoft.com/office/drawing/2014/main" id="{799735C2-8144-4483-9B3F-07504CDBB3BC}"/>
            </a:ext>
          </a:extLst>
        </xdr:cNvPr>
        <xdr:cNvSpPr/>
      </xdr:nvSpPr>
      <xdr:spPr>
        <a:xfrm>
          <a:off x="6829425" y="5457826"/>
          <a:ext cx="647700" cy="266700"/>
        </a:xfrm>
        <a:prstGeom prst="roundRect">
          <a:avLst>
            <a:gd name="adj" fmla="val 3809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238125</xdr:rowOff>
    </xdr:from>
    <xdr:to>
      <xdr:col>13</xdr:col>
      <xdr:colOff>533401</xdr:colOff>
      <xdr:row>8</xdr:row>
      <xdr:rowOff>114300</xdr:rowOff>
    </xdr:to>
    <xdr:sp macro="" textlink="">
      <xdr:nvSpPr>
        <xdr:cNvPr id="3" name="Rectangle: Top Corners Rounded 2">
          <a:extLst>
            <a:ext uri="{FF2B5EF4-FFF2-40B4-BE49-F238E27FC236}">
              <a16:creationId xmlns:a16="http://schemas.microsoft.com/office/drawing/2014/main" id="{6D3D810E-9783-4ED2-A950-F8ACD834D954}"/>
            </a:ext>
          </a:extLst>
        </xdr:cNvPr>
        <xdr:cNvSpPr/>
      </xdr:nvSpPr>
      <xdr:spPr>
        <a:xfrm>
          <a:off x="0" y="1838325"/>
          <a:ext cx="12420601" cy="40957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323057</xdr:colOff>
      <xdr:row>3</xdr:row>
      <xdr:rowOff>180976</xdr:rowOff>
    </xdr:from>
    <xdr:to>
      <xdr:col>5</xdr:col>
      <xdr:colOff>438150</xdr:colOff>
      <xdr:row>6</xdr:row>
      <xdr:rowOff>95253</xdr:rowOff>
    </xdr:to>
    <xdr:grpSp>
      <xdr:nvGrpSpPr>
        <xdr:cNvPr id="4" name="Group 3">
          <a:extLst>
            <a:ext uri="{FF2B5EF4-FFF2-40B4-BE49-F238E27FC236}">
              <a16:creationId xmlns:a16="http://schemas.microsoft.com/office/drawing/2014/main" id="{9D38E342-EBB1-4532-8BBC-1EC312CBB4ED}"/>
            </a:ext>
          </a:extLst>
        </xdr:cNvPr>
        <xdr:cNvGrpSpPr/>
      </xdr:nvGrpSpPr>
      <xdr:grpSpPr>
        <a:xfrm>
          <a:off x="2151857" y="981076"/>
          <a:ext cx="2858293" cy="714377"/>
          <a:chOff x="2152650" y="952501"/>
          <a:chExt cx="2257425" cy="714377"/>
        </a:xfrm>
      </xdr:grpSpPr>
      <xdr:sp macro="" textlink="">
        <xdr:nvSpPr>
          <xdr:cNvPr id="5" name="Rectangle: Top Corners Rounded 4">
            <a:extLst>
              <a:ext uri="{FF2B5EF4-FFF2-40B4-BE49-F238E27FC236}">
                <a16:creationId xmlns:a16="http://schemas.microsoft.com/office/drawing/2014/main" id="{C7CDE72A-BAEF-B6F9-AD44-48D1F71FD457}"/>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B1671FF4-7754-DDC2-2F67-F1EE45B2C107}"/>
              </a:ext>
            </a:extLst>
          </xdr:cNvPr>
          <xdr:cNvSpPr/>
        </xdr:nvSpPr>
        <xdr:spPr>
          <a:xfrm rot="16200000">
            <a:off x="1857375" y="1247776"/>
            <a:ext cx="714375" cy="123826"/>
          </a:xfrm>
          <a:prstGeom prst="round2SameRect">
            <a:avLst/>
          </a:prstGeom>
          <a:solidFill>
            <a:schemeClr val="accent2">
              <a:lumMod val="7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619125</xdr:colOff>
      <xdr:row>3</xdr:row>
      <xdr:rowOff>209550</xdr:rowOff>
    </xdr:from>
    <xdr:to>
      <xdr:col>8</xdr:col>
      <xdr:colOff>734218</xdr:colOff>
      <xdr:row>6</xdr:row>
      <xdr:rowOff>123827</xdr:rowOff>
    </xdr:to>
    <xdr:grpSp>
      <xdr:nvGrpSpPr>
        <xdr:cNvPr id="7" name="Group 6">
          <a:extLst>
            <a:ext uri="{FF2B5EF4-FFF2-40B4-BE49-F238E27FC236}">
              <a16:creationId xmlns:a16="http://schemas.microsoft.com/office/drawing/2014/main" id="{A086943A-1D05-4C1A-A208-FE799C39C25B}"/>
            </a:ext>
          </a:extLst>
        </xdr:cNvPr>
        <xdr:cNvGrpSpPr/>
      </xdr:nvGrpSpPr>
      <xdr:grpSpPr>
        <a:xfrm>
          <a:off x="5191125" y="1009650"/>
          <a:ext cx="2858293" cy="714377"/>
          <a:chOff x="2152650" y="952501"/>
          <a:chExt cx="2257425" cy="714377"/>
        </a:xfrm>
      </xdr:grpSpPr>
      <xdr:sp macro="" textlink="">
        <xdr:nvSpPr>
          <xdr:cNvPr id="8" name="Rectangle: Top Corners Rounded 7">
            <a:extLst>
              <a:ext uri="{FF2B5EF4-FFF2-40B4-BE49-F238E27FC236}">
                <a16:creationId xmlns:a16="http://schemas.microsoft.com/office/drawing/2014/main" id="{99DA1718-1789-ABD6-9226-1CF231214DDB}"/>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Top Corners Rounded 8">
            <a:extLst>
              <a:ext uri="{FF2B5EF4-FFF2-40B4-BE49-F238E27FC236}">
                <a16:creationId xmlns:a16="http://schemas.microsoft.com/office/drawing/2014/main" id="{24287151-CD90-D9AB-755D-8961D71723A0}"/>
              </a:ext>
            </a:extLst>
          </xdr:cNvPr>
          <xdr:cNvSpPr/>
        </xdr:nvSpPr>
        <xdr:spPr>
          <a:xfrm rot="16200000">
            <a:off x="1857375" y="1247776"/>
            <a:ext cx="714375" cy="123826"/>
          </a:xfrm>
          <a:prstGeom prst="round2SameRect">
            <a:avLst/>
          </a:prstGeom>
          <a:solidFill>
            <a:srgbClr val="00206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9525</xdr:colOff>
      <xdr:row>0</xdr:row>
      <xdr:rowOff>123825</xdr:rowOff>
    </xdr:from>
    <xdr:to>
      <xdr:col>16</xdr:col>
      <xdr:colOff>128584</xdr:colOff>
      <xdr:row>31</xdr:row>
      <xdr:rowOff>1</xdr:rowOff>
    </xdr:to>
    <xdr:grpSp>
      <xdr:nvGrpSpPr>
        <xdr:cNvPr id="88" name="Group 87">
          <a:extLst>
            <a:ext uri="{FF2B5EF4-FFF2-40B4-BE49-F238E27FC236}">
              <a16:creationId xmlns:a16="http://schemas.microsoft.com/office/drawing/2014/main" id="{C3228743-2E49-B318-F5E1-E650FAF8F9E5}"/>
            </a:ext>
          </a:extLst>
        </xdr:cNvPr>
        <xdr:cNvGrpSpPr/>
      </xdr:nvGrpSpPr>
      <xdr:grpSpPr>
        <a:xfrm>
          <a:off x="9525" y="123825"/>
          <a:ext cx="14749459" cy="8143876"/>
          <a:chOff x="0" y="114300"/>
          <a:chExt cx="14749459" cy="8143876"/>
        </a:xfrm>
      </xdr:grpSpPr>
      <xdr:sp macro="" textlink="">
        <xdr:nvSpPr>
          <xdr:cNvPr id="11" name="Rectangle 10">
            <a:extLst>
              <a:ext uri="{FF2B5EF4-FFF2-40B4-BE49-F238E27FC236}">
                <a16:creationId xmlns:a16="http://schemas.microsoft.com/office/drawing/2014/main" id="{12E3A521-E511-8E98-DE4F-0E920B61DBF0}"/>
              </a:ext>
            </a:extLst>
          </xdr:cNvPr>
          <xdr:cNvSpPr/>
        </xdr:nvSpPr>
        <xdr:spPr>
          <a:xfrm>
            <a:off x="0" y="114300"/>
            <a:ext cx="1666874" cy="8143876"/>
          </a:xfrm>
          <a:prstGeom prst="rect">
            <a:avLst/>
          </a:prstGeom>
          <a:solidFill>
            <a:srgbClr val="312B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Top Corners Rounded 11">
            <a:extLst>
              <a:ext uri="{FF2B5EF4-FFF2-40B4-BE49-F238E27FC236}">
                <a16:creationId xmlns:a16="http://schemas.microsoft.com/office/drawing/2014/main" id="{85800C76-BBC4-8B55-D1AB-F37BF0271F68}"/>
              </a:ext>
            </a:extLst>
          </xdr:cNvPr>
          <xdr:cNvSpPr/>
        </xdr:nvSpPr>
        <xdr:spPr>
          <a:xfrm rot="16200000">
            <a:off x="-2657753" y="3590644"/>
            <a:ext cx="7268138" cy="1381125"/>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 name="Group 12">
            <a:extLst>
              <a:ext uri="{FF2B5EF4-FFF2-40B4-BE49-F238E27FC236}">
                <a16:creationId xmlns:a16="http://schemas.microsoft.com/office/drawing/2014/main" id="{4D49ABBD-1EE0-D5A1-0066-47E51301D9C9}"/>
              </a:ext>
            </a:extLst>
          </xdr:cNvPr>
          <xdr:cNvGrpSpPr/>
        </xdr:nvGrpSpPr>
        <xdr:grpSpPr>
          <a:xfrm>
            <a:off x="390527" y="4524374"/>
            <a:ext cx="1295400" cy="1095375"/>
            <a:chOff x="551620" y="2936301"/>
            <a:chExt cx="1098275" cy="939877"/>
          </a:xfrm>
        </xdr:grpSpPr>
        <xdr:sp macro="" textlink="">
          <xdr:nvSpPr>
            <xdr:cNvPr id="37" name="Rectangle: Top Corners Rounded 36">
              <a:extLst>
                <a:ext uri="{FF2B5EF4-FFF2-40B4-BE49-F238E27FC236}">
                  <a16:creationId xmlns:a16="http://schemas.microsoft.com/office/drawing/2014/main" id="{143E0C46-906F-4A59-07F0-272FE6D40F81}"/>
                </a:ext>
              </a:extLst>
            </xdr:cNvPr>
            <xdr:cNvSpPr/>
          </xdr:nvSpPr>
          <xdr:spPr>
            <a:xfrm rot="16200000">
              <a:off x="865704" y="2834708"/>
              <a:ext cx="457682" cy="1085850"/>
            </a:xfrm>
            <a:prstGeom prst="round2SameRect">
              <a:avLst>
                <a:gd name="adj1" fmla="val 50000"/>
                <a:gd name="adj2"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a:highlight>
                  <a:srgbClr val="FFFF00"/>
                </a:highlight>
              </a:endParaRPr>
            </a:p>
          </xdr:txBody>
        </xdr:sp>
        <xdr:sp macro="" textlink="">
          <xdr:nvSpPr>
            <xdr:cNvPr id="38" name="Freeform: Shape 37">
              <a:extLst>
                <a:ext uri="{FF2B5EF4-FFF2-40B4-BE49-F238E27FC236}">
                  <a16:creationId xmlns:a16="http://schemas.microsoft.com/office/drawing/2014/main" id="{7C25567E-781C-A4A6-54A9-9ED3C50C3AD0}"/>
                </a:ext>
              </a:extLst>
            </xdr:cNvPr>
            <xdr:cNvSpPr/>
          </xdr:nvSpPr>
          <xdr:spPr>
            <a:xfrm>
              <a:off x="1211743" y="2936301"/>
              <a:ext cx="438152" cy="939877"/>
            </a:xfrm>
            <a:custGeom>
              <a:avLst/>
              <a:gdLst>
                <a:gd name="connsiteX0" fmla="*/ 388977 w 407326"/>
                <a:gd name="connsiteY0" fmla="*/ 0 h 1245870"/>
                <a:gd name="connsiteX1" fmla="*/ 407326 w 407326"/>
                <a:gd name="connsiteY1" fmla="*/ 0 h 1245870"/>
                <a:gd name="connsiteX2" fmla="*/ 407326 w 407326"/>
                <a:gd name="connsiteY2" fmla="*/ 1245870 h 1245870"/>
                <a:gd name="connsiteX3" fmla="*/ 388977 w 407326"/>
                <a:gd name="connsiteY3" fmla="*/ 1245870 h 1245870"/>
                <a:gd name="connsiteX4" fmla="*/ 0 w 407326"/>
                <a:gd name="connsiteY4" fmla="*/ 856893 h 1245870"/>
                <a:gd name="connsiteX5" fmla="*/ 0 w 407326"/>
                <a:gd name="connsiteY5" fmla="*/ 388977 h 1245870"/>
                <a:gd name="connsiteX6" fmla="*/ 388977 w 407326"/>
                <a:gd name="connsiteY6" fmla="*/ 0 h 1245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7326" h="1245870">
                  <a:moveTo>
                    <a:pt x="388977" y="0"/>
                  </a:moveTo>
                  <a:lnTo>
                    <a:pt x="407326" y="0"/>
                  </a:lnTo>
                  <a:lnTo>
                    <a:pt x="407326" y="1245870"/>
                  </a:lnTo>
                  <a:lnTo>
                    <a:pt x="388977" y="1245870"/>
                  </a:lnTo>
                  <a:cubicBezTo>
                    <a:pt x="388977" y="1031044"/>
                    <a:pt x="214826" y="856893"/>
                    <a:pt x="0" y="856893"/>
                  </a:cubicBezTo>
                  <a:lnTo>
                    <a:pt x="0" y="388977"/>
                  </a:lnTo>
                  <a:cubicBezTo>
                    <a:pt x="214826" y="388977"/>
                    <a:pt x="388977" y="214826"/>
                    <a:pt x="388977" y="0"/>
                  </a:cubicBezTo>
                  <a:close/>
                </a:path>
              </a:pathLst>
            </a:custGeom>
            <a:solidFill>
              <a:schemeClr val="bg1">
                <a:lumMod val="9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14" name="Group 13">
            <a:extLst>
              <a:ext uri="{FF2B5EF4-FFF2-40B4-BE49-F238E27FC236}">
                <a16:creationId xmlns:a16="http://schemas.microsoft.com/office/drawing/2014/main" id="{927E3966-FB14-C6B9-9A21-BF23F2FAEF57}"/>
              </a:ext>
            </a:extLst>
          </xdr:cNvPr>
          <xdr:cNvGrpSpPr/>
        </xdr:nvGrpSpPr>
        <xdr:grpSpPr>
          <a:xfrm>
            <a:off x="609600" y="656669"/>
            <a:ext cx="14139859" cy="7249082"/>
            <a:chOff x="609600" y="465375"/>
            <a:chExt cx="14139859" cy="6220008"/>
          </a:xfrm>
        </xdr:grpSpPr>
        <xdr:sp macro="" textlink="">
          <xdr:nvSpPr>
            <xdr:cNvPr id="29" name="Rectangle: Top Corners Rounded 28">
              <a:extLst>
                <a:ext uri="{FF2B5EF4-FFF2-40B4-BE49-F238E27FC236}">
                  <a16:creationId xmlns:a16="http://schemas.microsoft.com/office/drawing/2014/main" id="{D7339251-9671-173F-3AF0-396D725551DE}"/>
                </a:ext>
              </a:extLst>
            </xdr:cNvPr>
            <xdr:cNvSpPr/>
          </xdr:nvSpPr>
          <xdr:spPr>
            <a:xfrm rot="5400000">
              <a:off x="5091016" y="-2973060"/>
              <a:ext cx="6220008" cy="13096878"/>
            </a:xfrm>
            <a:prstGeom prst="round2SameRect">
              <a:avLst>
                <a:gd name="adj1" fmla="val 1597"/>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hlinkClick xmlns:r="http://schemas.openxmlformats.org/officeDocument/2006/relationships" r:id="rId1"/>
              <a:extLst>
                <a:ext uri="{FF2B5EF4-FFF2-40B4-BE49-F238E27FC236}">
                  <a16:creationId xmlns:a16="http://schemas.microsoft.com/office/drawing/2014/main" id="{C188853A-528C-BDCF-FA67-6FC8B4B2656D}"/>
                </a:ext>
              </a:extLst>
            </xdr:cNvPr>
            <xdr:cNvSpPr txBox="1"/>
          </xdr:nvSpPr>
          <xdr:spPr>
            <a:xfrm>
              <a:off x="609600" y="1543050"/>
              <a:ext cx="876300" cy="2857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Dashboard</a:t>
              </a:r>
            </a:p>
          </xdr:txBody>
        </xdr:sp>
        <xdr:sp macro="" textlink="">
          <xdr:nvSpPr>
            <xdr:cNvPr id="31" name="TextBox 30">
              <a:extLst>
                <a:ext uri="{FF2B5EF4-FFF2-40B4-BE49-F238E27FC236}">
                  <a16:creationId xmlns:a16="http://schemas.microsoft.com/office/drawing/2014/main" id="{E770E4BD-EDCD-064B-EC67-091817CBCD9D}"/>
                </a:ext>
              </a:extLst>
            </xdr:cNvPr>
            <xdr:cNvSpPr txBox="1"/>
          </xdr:nvSpPr>
          <xdr:spPr>
            <a:xfrm>
              <a:off x="628650" y="2257186"/>
              <a:ext cx="742950" cy="2476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Students</a:t>
              </a:r>
            </a:p>
          </xdr:txBody>
        </xdr:sp>
        <xdr:sp macro="" textlink="">
          <xdr:nvSpPr>
            <xdr:cNvPr id="32" name="TextBox 31">
              <a:extLst>
                <a:ext uri="{FF2B5EF4-FFF2-40B4-BE49-F238E27FC236}">
                  <a16:creationId xmlns:a16="http://schemas.microsoft.com/office/drawing/2014/main" id="{A8F1C220-4E49-C681-D16C-6B583F37BE9D}"/>
                </a:ext>
              </a:extLst>
            </xdr:cNvPr>
            <xdr:cNvSpPr txBox="1"/>
          </xdr:nvSpPr>
          <xdr:spPr>
            <a:xfrm>
              <a:off x="638176" y="2855849"/>
              <a:ext cx="742950" cy="2667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Teachers</a:t>
              </a:r>
            </a:p>
          </xdr:txBody>
        </xdr:sp>
        <xdr:sp macro="" textlink="">
          <xdr:nvSpPr>
            <xdr:cNvPr id="33" name="TextBox 32">
              <a:extLst>
                <a:ext uri="{FF2B5EF4-FFF2-40B4-BE49-F238E27FC236}">
                  <a16:creationId xmlns:a16="http://schemas.microsoft.com/office/drawing/2014/main" id="{9B0D0210-F3E9-7033-AF69-1089F060561B}"/>
                </a:ext>
              </a:extLst>
            </xdr:cNvPr>
            <xdr:cNvSpPr txBox="1"/>
          </xdr:nvSpPr>
          <xdr:spPr>
            <a:xfrm>
              <a:off x="666751" y="3449043"/>
              <a:ext cx="723900" cy="257176"/>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Parents</a:t>
              </a:r>
            </a:p>
          </xdr:txBody>
        </xdr:sp>
        <xdr:sp macro="" textlink="">
          <xdr:nvSpPr>
            <xdr:cNvPr id="34" name="TextBox 33">
              <a:extLst>
                <a:ext uri="{FF2B5EF4-FFF2-40B4-BE49-F238E27FC236}">
                  <a16:creationId xmlns:a16="http://schemas.microsoft.com/office/drawing/2014/main" id="{15A9EB53-293E-CFD7-E8E8-DBF25F8CF8D5}"/>
                </a:ext>
              </a:extLst>
            </xdr:cNvPr>
            <xdr:cNvSpPr txBox="1"/>
          </xdr:nvSpPr>
          <xdr:spPr>
            <a:xfrm>
              <a:off x="714375" y="4102765"/>
              <a:ext cx="695326" cy="277877"/>
            </a:xfrm>
            <a:prstGeom prst="rect">
              <a:avLst/>
            </a:prstGeom>
            <a:solidFill>
              <a:srgbClr val="F2F0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5F5490"/>
                  </a:solidFill>
                </a:rPr>
                <a:t>Events</a:t>
              </a:r>
            </a:p>
          </xdr:txBody>
        </xdr:sp>
        <xdr:sp macro="" textlink="">
          <xdr:nvSpPr>
            <xdr:cNvPr id="35" name="TextBox 34">
              <a:extLst>
                <a:ext uri="{FF2B5EF4-FFF2-40B4-BE49-F238E27FC236}">
                  <a16:creationId xmlns:a16="http://schemas.microsoft.com/office/drawing/2014/main" id="{8E9CBC82-5757-243C-B779-4E901F590643}"/>
                </a:ext>
              </a:extLst>
            </xdr:cNvPr>
            <xdr:cNvSpPr txBox="1"/>
          </xdr:nvSpPr>
          <xdr:spPr>
            <a:xfrm>
              <a:off x="676276" y="4775962"/>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Exams</a:t>
              </a:r>
            </a:p>
          </xdr:txBody>
        </xdr:sp>
        <xdr:sp macro="" textlink="">
          <xdr:nvSpPr>
            <xdr:cNvPr id="36" name="TextBox 35">
              <a:extLst>
                <a:ext uri="{FF2B5EF4-FFF2-40B4-BE49-F238E27FC236}">
                  <a16:creationId xmlns:a16="http://schemas.microsoft.com/office/drawing/2014/main" id="{5C7CADDA-50EA-89B5-6D88-BE4C336EC63B}"/>
                </a:ext>
              </a:extLst>
            </xdr:cNvPr>
            <xdr:cNvSpPr txBox="1"/>
          </xdr:nvSpPr>
          <xdr:spPr>
            <a:xfrm>
              <a:off x="647700" y="5346109"/>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Assistant</a:t>
              </a:r>
            </a:p>
          </xdr:txBody>
        </xdr:sp>
      </xdr:grpSp>
      <xdr:sp macro="" textlink="">
        <xdr:nvSpPr>
          <xdr:cNvPr id="15" name="Rectangle: Top Corners Rounded 14">
            <a:extLst>
              <a:ext uri="{FF2B5EF4-FFF2-40B4-BE49-F238E27FC236}">
                <a16:creationId xmlns:a16="http://schemas.microsoft.com/office/drawing/2014/main" id="{8AABBE21-7394-60B5-229D-48A181AA737A}"/>
              </a:ext>
            </a:extLst>
          </xdr:cNvPr>
          <xdr:cNvSpPr/>
        </xdr:nvSpPr>
        <xdr:spPr>
          <a:xfrm>
            <a:off x="2152650" y="658243"/>
            <a:ext cx="12163425" cy="355228"/>
          </a:xfrm>
          <a:prstGeom prst="round2SameRect">
            <a:avLst>
              <a:gd name="adj1" fmla="val 182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84BDFCE2-2E97-9DCA-F1A3-1AD594A101A7}"/>
              </a:ext>
            </a:extLst>
          </xdr:cNvPr>
          <xdr:cNvGrpSpPr/>
        </xdr:nvGrpSpPr>
        <xdr:grpSpPr>
          <a:xfrm>
            <a:off x="5146675" y="1657322"/>
            <a:ext cx="2858293" cy="832568"/>
            <a:chOff x="2152650" y="952501"/>
            <a:chExt cx="2257425" cy="714377"/>
          </a:xfrm>
        </xdr:grpSpPr>
        <xdr:sp macro="" textlink="">
          <xdr:nvSpPr>
            <xdr:cNvPr id="27" name="Rectangle: Top Corners Rounded 26">
              <a:extLst>
                <a:ext uri="{FF2B5EF4-FFF2-40B4-BE49-F238E27FC236}">
                  <a16:creationId xmlns:a16="http://schemas.microsoft.com/office/drawing/2014/main" id="{D235957F-84D6-D933-4214-989E09304730}"/>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Top Corners Rounded 27">
              <a:extLst>
                <a:ext uri="{FF2B5EF4-FFF2-40B4-BE49-F238E27FC236}">
                  <a16:creationId xmlns:a16="http://schemas.microsoft.com/office/drawing/2014/main" id="{D10F85D9-95C6-D32F-ED81-DB08A13E470F}"/>
                </a:ext>
              </a:extLst>
            </xdr:cNvPr>
            <xdr:cNvSpPr/>
          </xdr:nvSpPr>
          <xdr:spPr>
            <a:xfrm rot="16200000">
              <a:off x="1857375" y="1247776"/>
              <a:ext cx="714375" cy="123826"/>
            </a:xfrm>
            <a:prstGeom prst="round2SameRect">
              <a:avLst/>
            </a:prstGeom>
            <a:solidFill>
              <a:srgbClr val="312B57"/>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grpSp>
        <xdr:nvGrpSpPr>
          <xdr:cNvPr id="17" name="Group 16">
            <a:extLst>
              <a:ext uri="{FF2B5EF4-FFF2-40B4-BE49-F238E27FC236}">
                <a16:creationId xmlns:a16="http://schemas.microsoft.com/office/drawing/2014/main" id="{3B3F225C-91C3-1166-7058-17F3910AD8DD}"/>
              </a:ext>
            </a:extLst>
          </xdr:cNvPr>
          <xdr:cNvGrpSpPr/>
        </xdr:nvGrpSpPr>
        <xdr:grpSpPr>
          <a:xfrm>
            <a:off x="2057400" y="1624019"/>
            <a:ext cx="2858293" cy="832568"/>
            <a:chOff x="2152650" y="952501"/>
            <a:chExt cx="2257425" cy="714377"/>
          </a:xfrm>
        </xdr:grpSpPr>
        <xdr:sp macro="" textlink="">
          <xdr:nvSpPr>
            <xdr:cNvPr id="25" name="Rectangle: Top Corners Rounded 24">
              <a:extLst>
                <a:ext uri="{FF2B5EF4-FFF2-40B4-BE49-F238E27FC236}">
                  <a16:creationId xmlns:a16="http://schemas.microsoft.com/office/drawing/2014/main" id="{95D917E5-54D6-E2CE-454B-280E5E211743}"/>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Top Corners Rounded 25">
              <a:extLst>
                <a:ext uri="{FF2B5EF4-FFF2-40B4-BE49-F238E27FC236}">
                  <a16:creationId xmlns:a16="http://schemas.microsoft.com/office/drawing/2014/main" id="{378E2D8B-BBCD-44F6-7D32-C08BCE688AE0}"/>
                </a:ext>
              </a:extLst>
            </xdr:cNvPr>
            <xdr:cNvSpPr/>
          </xdr:nvSpPr>
          <xdr:spPr>
            <a:xfrm rot="16200000">
              <a:off x="1857375" y="1247776"/>
              <a:ext cx="714375" cy="123826"/>
            </a:xfrm>
            <a:prstGeom prst="round2SameRect">
              <a:avLst/>
            </a:prstGeom>
            <a:solidFill>
              <a:srgbClr val="F7A197"/>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grpSp>
        <xdr:nvGrpSpPr>
          <xdr:cNvPr id="18" name="Group 17">
            <a:extLst>
              <a:ext uri="{FF2B5EF4-FFF2-40B4-BE49-F238E27FC236}">
                <a16:creationId xmlns:a16="http://schemas.microsoft.com/office/drawing/2014/main" id="{F771A51A-FB5A-E7BF-83C0-2329A39DAD4E}"/>
              </a:ext>
            </a:extLst>
          </xdr:cNvPr>
          <xdr:cNvGrpSpPr/>
        </xdr:nvGrpSpPr>
        <xdr:grpSpPr>
          <a:xfrm>
            <a:off x="8235950" y="1701726"/>
            <a:ext cx="2858293" cy="832568"/>
            <a:chOff x="2152650" y="952501"/>
            <a:chExt cx="2257425" cy="714377"/>
          </a:xfrm>
        </xdr:grpSpPr>
        <xdr:sp macro="" textlink="">
          <xdr:nvSpPr>
            <xdr:cNvPr id="23" name="Rectangle: Top Corners Rounded 22">
              <a:extLst>
                <a:ext uri="{FF2B5EF4-FFF2-40B4-BE49-F238E27FC236}">
                  <a16:creationId xmlns:a16="http://schemas.microsoft.com/office/drawing/2014/main" id="{9C99C411-7D4C-193A-8593-4532F4837FA7}"/>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Top Corners Rounded 23">
              <a:extLst>
                <a:ext uri="{FF2B5EF4-FFF2-40B4-BE49-F238E27FC236}">
                  <a16:creationId xmlns:a16="http://schemas.microsoft.com/office/drawing/2014/main" id="{F8798CFE-E25E-849B-7DC4-271D05E507A1}"/>
                </a:ext>
              </a:extLst>
            </xdr:cNvPr>
            <xdr:cNvSpPr/>
          </xdr:nvSpPr>
          <xdr:spPr>
            <a:xfrm rot="16200000">
              <a:off x="1857375" y="1247776"/>
              <a:ext cx="714375" cy="123826"/>
            </a:xfrm>
            <a:prstGeom prst="round2SameRect">
              <a:avLst/>
            </a:prstGeom>
            <a:solidFill>
              <a:srgbClr val="FFC0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grpSp>
        <xdr:nvGrpSpPr>
          <xdr:cNvPr id="19" name="Group 18">
            <a:extLst>
              <a:ext uri="{FF2B5EF4-FFF2-40B4-BE49-F238E27FC236}">
                <a16:creationId xmlns:a16="http://schemas.microsoft.com/office/drawing/2014/main" id="{A92EC613-DB0D-CEDA-B82F-8C3BDBF94FD2}"/>
              </a:ext>
            </a:extLst>
          </xdr:cNvPr>
          <xdr:cNvGrpSpPr/>
        </xdr:nvGrpSpPr>
        <xdr:grpSpPr>
          <a:xfrm>
            <a:off x="11325225" y="1690625"/>
            <a:ext cx="2858293" cy="832568"/>
            <a:chOff x="2152650" y="952501"/>
            <a:chExt cx="2257425" cy="714377"/>
          </a:xfrm>
        </xdr:grpSpPr>
        <xdr:sp macro="" textlink="">
          <xdr:nvSpPr>
            <xdr:cNvPr id="21" name="Rectangle: Top Corners Rounded 20">
              <a:extLst>
                <a:ext uri="{FF2B5EF4-FFF2-40B4-BE49-F238E27FC236}">
                  <a16:creationId xmlns:a16="http://schemas.microsoft.com/office/drawing/2014/main" id="{E8AFCEE1-4FEB-3F90-BE89-B7EF18C3892F}"/>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Top Corners Rounded 21">
              <a:extLst>
                <a:ext uri="{FF2B5EF4-FFF2-40B4-BE49-F238E27FC236}">
                  <a16:creationId xmlns:a16="http://schemas.microsoft.com/office/drawing/2014/main" id="{885AED4F-8F45-EB9D-144A-F772A282C5B2}"/>
                </a:ext>
              </a:extLst>
            </xdr:cNvPr>
            <xdr:cNvSpPr/>
          </xdr:nvSpPr>
          <xdr:spPr>
            <a:xfrm rot="16200000">
              <a:off x="1857375" y="1247776"/>
              <a:ext cx="714375" cy="123826"/>
            </a:xfrm>
            <a:prstGeom prst="round2SameRect">
              <a:avLst/>
            </a:prstGeom>
            <a:solidFill>
              <a:srgbClr val="34A25A"/>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pic>
        <xdr:nvPicPr>
          <xdr:cNvPr id="20" name="Picture 19">
            <a:extLst>
              <a:ext uri="{FF2B5EF4-FFF2-40B4-BE49-F238E27FC236}">
                <a16:creationId xmlns:a16="http://schemas.microsoft.com/office/drawing/2014/main" id="{AFA957B7-D883-9ACD-410C-334522618500}"/>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0" b="90000" l="9778" r="89778">
                        <a14:foregroundMark x1="60594" y1="10673" x2="28802" y2="42551"/>
                        <a14:foregroundMark x1="27123" y1="55697" x2="76670" y2="55113"/>
                        <a14:foregroundMark x1="76219" y1="22424" x2="71774" y2="7948"/>
                        <a14:foregroundMark x1="82732" y1="43636" x2="82309" y2="42258"/>
                        <a14:foregroundMark x1="74897" y1="22886" x2="69533" y2="10986"/>
                        <a14:foregroundMark x1="72224" y1="32898" x2="27111" y2="87917"/>
                        <a14:foregroundMark x1="23135" y1="61250" x2="23071" y2="60821"/>
                        <a14:foregroundMark x1="27111" y1="87917" x2="23135" y2="61250"/>
                        <a14:foregroundMark x1="60554" y1="10668" x2="31556" y2="82083"/>
                        <a14:foregroundMark x1="31556" y1="82083" x2="66222" y2="11250"/>
                        <a14:foregroundMark x1="30155" y1="61250" x2="24444" y2="69167"/>
                        <a14:foregroundMark x1="66222" y1="11250" x2="30155" y2="61250"/>
                        <a14:foregroundMark x1="24444" y1="69167" x2="49333" y2="49167"/>
                        <a14:backgroundMark x1="78667" y1="46250" x2="86667" y2="55417"/>
                        <a14:backgroundMark x1="81333" y1="44583" x2="76000" y2="47917"/>
                        <a14:backgroundMark x1="62667" y1="4583" x2="73333" y2="5833"/>
                        <a14:backgroundMark x1="76000" y1="22500" x2="84000" y2="41667"/>
                        <a14:backgroundMark x1="82667" y1="46250" x2="82667" y2="43333"/>
                        <a14:backgroundMark x1="82667" y1="43333" x2="84000" y2="34167"/>
                        <a14:backgroundMark x1="16000" y1="58333" x2="22667" y2="61250"/>
                        <a14:backgroundMark x1="22667" y1="61250" x2="22667" y2="61250"/>
                        <a14:backgroundMark x1="22667" y1="61250" x2="22667" y2="61250"/>
                        <a14:backgroundMark x1="22667" y1="61250" x2="22667" y2="61250"/>
                        <a14:backgroundMark x1="22667" y1="61250" x2="22667" y2="61250"/>
                        <a14:backgroundMark x1="16000" y1="56667" x2="26667" y2="49167"/>
                        <a14:backgroundMark x1="26667" y1="43333" x2="14667" y2="58333"/>
                        <a14:backgroundMark x1="29333" y1="43333" x2="25333" y2="43333"/>
                        <a14:backgroundMark x1="82667" y1="44583" x2="78667" y2="44583"/>
                        <a14:backgroundMark x1="73333" y1="71667" x2="73333" y2="65833"/>
                      </a14:backgroundRemoval>
                    </a14:imgEffect>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38175" y="794087"/>
            <a:ext cx="714375" cy="759090"/>
          </a:xfrm>
          <a:prstGeom prst="rect">
            <a:avLst/>
          </a:prstGeom>
          <a:ln>
            <a:noFill/>
          </a:ln>
        </xdr:spPr>
      </xdr:pic>
    </xdr:grpSp>
    <xdr:clientData/>
  </xdr:twoCellAnchor>
  <xdr:twoCellAnchor>
    <xdr:from>
      <xdr:col>2</xdr:col>
      <xdr:colOff>9525</xdr:colOff>
      <xdr:row>10</xdr:row>
      <xdr:rowOff>104775</xdr:rowOff>
    </xdr:from>
    <xdr:to>
      <xdr:col>15</xdr:col>
      <xdr:colOff>647700</xdr:colOff>
      <xdr:row>28</xdr:row>
      <xdr:rowOff>28576</xdr:rowOff>
    </xdr:to>
    <xdr:grpSp>
      <xdr:nvGrpSpPr>
        <xdr:cNvPr id="87" name="Group 86">
          <a:extLst>
            <a:ext uri="{FF2B5EF4-FFF2-40B4-BE49-F238E27FC236}">
              <a16:creationId xmlns:a16="http://schemas.microsoft.com/office/drawing/2014/main" id="{F30318EB-D6CD-3FDD-C191-F95CC4BC3BD3}"/>
            </a:ext>
          </a:extLst>
        </xdr:cNvPr>
        <xdr:cNvGrpSpPr/>
      </xdr:nvGrpSpPr>
      <xdr:grpSpPr>
        <a:xfrm>
          <a:off x="1838325" y="2771775"/>
          <a:ext cx="12525375" cy="4724401"/>
          <a:chOff x="1885950" y="2790825"/>
          <a:chExt cx="12525375" cy="4724401"/>
        </a:xfrm>
      </xdr:grpSpPr>
      <xdr:sp macro="" textlink="">
        <xdr:nvSpPr>
          <xdr:cNvPr id="39" name="Rectangle: Rounded Corners 38">
            <a:extLst>
              <a:ext uri="{FF2B5EF4-FFF2-40B4-BE49-F238E27FC236}">
                <a16:creationId xmlns:a16="http://schemas.microsoft.com/office/drawing/2014/main" id="{E2ACC98F-1990-4CC7-B980-8E64A83A7ED4}"/>
              </a:ext>
            </a:extLst>
          </xdr:cNvPr>
          <xdr:cNvSpPr/>
        </xdr:nvSpPr>
        <xdr:spPr>
          <a:xfrm>
            <a:off x="1885950" y="2790825"/>
            <a:ext cx="6276975" cy="2390775"/>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E05DB544-6751-499F-A158-72C48BE25978}"/>
              </a:ext>
            </a:extLst>
          </xdr:cNvPr>
          <xdr:cNvSpPr/>
        </xdr:nvSpPr>
        <xdr:spPr>
          <a:xfrm>
            <a:off x="7972425" y="2790825"/>
            <a:ext cx="6438900" cy="23622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A7B9CEAA-3DC0-44C3-BB59-5421E2C6A49E}"/>
              </a:ext>
            </a:extLst>
          </xdr:cNvPr>
          <xdr:cNvSpPr/>
        </xdr:nvSpPr>
        <xdr:spPr>
          <a:xfrm>
            <a:off x="8020050" y="5038725"/>
            <a:ext cx="6391275" cy="2466975"/>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03B92A13-8525-480B-A983-AD0160BA0133}"/>
              </a:ext>
            </a:extLst>
          </xdr:cNvPr>
          <xdr:cNvSpPr/>
        </xdr:nvSpPr>
        <xdr:spPr>
          <a:xfrm>
            <a:off x="1885951" y="4848226"/>
            <a:ext cx="6610350" cy="26670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361949</xdr:colOff>
      <xdr:row>2</xdr:row>
      <xdr:rowOff>211456</xdr:rowOff>
    </xdr:from>
    <xdr:to>
      <xdr:col>6</xdr:col>
      <xdr:colOff>295274</xdr:colOff>
      <xdr:row>3</xdr:row>
      <xdr:rowOff>219075</xdr:rowOff>
    </xdr:to>
    <xdr:sp macro="" textlink="">
      <xdr:nvSpPr>
        <xdr:cNvPr id="43" name="TextBox 42">
          <a:extLst>
            <a:ext uri="{FF2B5EF4-FFF2-40B4-BE49-F238E27FC236}">
              <a16:creationId xmlns:a16="http://schemas.microsoft.com/office/drawing/2014/main" id="{B54E3017-FFF1-41C3-AC2F-14E80698913B}"/>
            </a:ext>
          </a:extLst>
        </xdr:cNvPr>
        <xdr:cNvSpPr txBox="1"/>
      </xdr:nvSpPr>
      <xdr:spPr>
        <a:xfrm>
          <a:off x="2190749" y="744856"/>
          <a:ext cx="3590925" cy="2743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400" b="1">
              <a:latin typeface="Segoe UI Semibold" panose="020B0702040204020203" pitchFamily="34" charset="0"/>
              <a:ea typeface="Segoe UI Black" panose="020B0A02040204020203" pitchFamily="34" charset="0"/>
              <a:cs typeface="Segoe UI Semibold" panose="020B0702040204020203" pitchFamily="34" charset="0"/>
            </a:rPr>
            <a:t>Smart </a:t>
          </a:r>
          <a:r>
            <a:rPr lang="en-IN" sz="1400" b="0">
              <a:latin typeface="Segoe UI Semibold" panose="020B0702040204020203" pitchFamily="34" charset="0"/>
              <a:ea typeface="Segoe UI Black" panose="020B0A02040204020203" pitchFamily="34" charset="0"/>
              <a:cs typeface="Segoe UI Semibold" panose="020B0702040204020203" pitchFamily="34" charset="0"/>
            </a:rPr>
            <a:t>School</a:t>
          </a:r>
          <a:r>
            <a:rPr lang="en-IN" sz="1400" b="1">
              <a:latin typeface="Segoe UI Semibold" panose="020B0702040204020203" pitchFamily="34" charset="0"/>
              <a:ea typeface="Segoe UI Black" panose="020B0A02040204020203" pitchFamily="34" charset="0"/>
              <a:cs typeface="Segoe UI Semibold" panose="020B0702040204020203" pitchFamily="34" charset="0"/>
            </a:rPr>
            <a:t> Management System</a:t>
          </a:r>
        </a:p>
      </xdr:txBody>
    </xdr:sp>
    <xdr:clientData/>
  </xdr:twoCellAnchor>
  <xdr:twoCellAnchor editAs="oneCell">
    <xdr:from>
      <xdr:col>9</xdr:col>
      <xdr:colOff>328907</xdr:colOff>
      <xdr:row>6</xdr:row>
      <xdr:rowOff>166687</xdr:rowOff>
    </xdr:from>
    <xdr:to>
      <xdr:col>10</xdr:col>
      <xdr:colOff>5057</xdr:colOff>
      <xdr:row>9</xdr:row>
      <xdr:rowOff>90487</xdr:rowOff>
    </xdr:to>
    <xdr:pic>
      <xdr:nvPicPr>
        <xdr:cNvPr id="44" name="Graphic 43" descr="Male profile with solid fill">
          <a:extLst>
            <a:ext uri="{FF2B5EF4-FFF2-40B4-BE49-F238E27FC236}">
              <a16:creationId xmlns:a16="http://schemas.microsoft.com/office/drawing/2014/main" id="{0842C672-EED1-4314-B7D1-82B2C1C584A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558507" y="1766887"/>
          <a:ext cx="590550" cy="723900"/>
        </a:xfrm>
        <a:prstGeom prst="rect">
          <a:avLst/>
        </a:prstGeom>
      </xdr:spPr>
    </xdr:pic>
    <xdr:clientData/>
  </xdr:twoCellAnchor>
  <xdr:twoCellAnchor editAs="oneCell">
    <xdr:from>
      <xdr:col>12</xdr:col>
      <xdr:colOff>586380</xdr:colOff>
      <xdr:row>6</xdr:row>
      <xdr:rowOff>123825</xdr:rowOff>
    </xdr:from>
    <xdr:to>
      <xdr:col>13</xdr:col>
      <xdr:colOff>405405</xdr:colOff>
      <xdr:row>9</xdr:row>
      <xdr:rowOff>57150</xdr:rowOff>
    </xdr:to>
    <xdr:pic>
      <xdr:nvPicPr>
        <xdr:cNvPr id="45" name="Picture 44">
          <a:extLst>
            <a:ext uri="{FF2B5EF4-FFF2-40B4-BE49-F238E27FC236}">
              <a16:creationId xmlns:a16="http://schemas.microsoft.com/office/drawing/2014/main" id="{E67E4D0A-539B-4A38-957D-B2B32CFB6566}"/>
            </a:ext>
          </a:extLst>
        </xdr:cNvPr>
        <xdr:cNvPicPr>
          <a:picLocks noChangeAspect="1"/>
        </xdr:cNvPicPr>
      </xdr:nvPicPr>
      <xdr:blipFill>
        <a:blip xmlns:r="http://schemas.openxmlformats.org/officeDocument/2006/relationships" r:embed="rId6">
          <a:alphaModFix/>
          <a:duotone>
            <a:schemeClr val="accent6">
              <a:shade val="45000"/>
              <a:satMod val="135000"/>
            </a:schemeClr>
            <a:prstClr val="white"/>
          </a:duotone>
          <a:extLst>
            <a:ext uri="{BEBA8EAE-BF5A-486C-A8C5-ECC9F3942E4B}">
              <a14:imgProps xmlns:a14="http://schemas.microsoft.com/office/drawing/2010/main">
                <a14:imgLayer r:embed="rId7">
                  <a14:imgEffect>
                    <a14:backgroundRemoval t="3604" b="94595" l="0" r="96040">
                      <a14:foregroundMark x1="31683" y1="3604" x2="21782" y2="74775"/>
                      <a14:foregroundMark x1="21782" y1="74775" x2="27723" y2="20721"/>
                      <a14:foregroundMark x1="27723" y1="20721" x2="48515" y2="14414"/>
                      <a14:foregroundMark x1="31683" y1="12613" x2="31683" y2="12613"/>
                      <a14:foregroundMark x1="34653" y1="10811" x2="26733" y2="56757"/>
                      <a14:foregroundMark x1="26733" y1="56757" x2="23762" y2="54054"/>
                      <a14:foregroundMark x1="61584" y1="23423" x2="70297" y2="63063"/>
                      <a14:foregroundMark x1="61080" y1="21130" x2="61584" y2="23423"/>
                      <a14:foregroundMark x1="70297" y1="63063" x2="86139" y2="88288"/>
                      <a14:foregroundMark x1="83168" y1="47748" x2="69307" y2="95495"/>
                      <a14:foregroundMark x1="69307" y1="95495" x2="17822" y2="89189"/>
                      <a14:foregroundMark x1="17822" y1="89189" x2="27723" y2="87387"/>
                      <a14:foregroundMark x1="56573" y1="10483" x2="59406" y2="9910"/>
                      <a14:foregroundMark x1="71671" y1="6082" x2="74276" y2="6272"/>
                      <a14:foregroundMark x1="90099" y1="58559" x2="50495" y2="95495"/>
                      <a14:foregroundMark x1="50495" y1="95495" x2="14851" y2="82883"/>
                      <a14:foregroundMark x1="0" y1="78378" x2="15842" y2="58559"/>
                      <a14:foregroundMark x1="15842" y1="51351" x2="14851" y2="51351"/>
                      <a14:foregroundMark x1="96040" y1="77477" x2="95050" y2="62162"/>
                      <a14:backgroundMark x1="10891" y1="2703" x2="1980" y2="9009"/>
                      <a14:backgroundMark x1="1980" y1="9910" x2="0" y2="6306"/>
                      <a14:backgroundMark x1="1980" y1="9009" x2="9901" y2="0"/>
                      <a14:backgroundMark x1="91089" y1="1802" x2="97030" y2="3604"/>
                      <a14:backgroundMark x1="99010" y1="9910" x2="98020" y2="10811"/>
                      <a14:backgroundMark x1="74257" y1="6306" x2="84158" y2="2703"/>
                      <a14:backgroundMark x1="71287" y1="5405" x2="58416" y2="901"/>
                      <a14:backgroundMark x1="50495" y1="3604" x2="61386" y2="3604"/>
                      <a14:backgroundMark x1="87129" y1="9009" x2="83168" y2="8108"/>
                      <a14:backgroundMark x1="80198" y1="5405" x2="90099" y2="5405"/>
                      <a14:backgroundMark x1="50495" y1="14414" x2="54455" y2="23423"/>
                      <a14:backgroundMark x1="54455" y1="23423" x2="54455" y2="23423"/>
                    </a14:backgroundRemoval>
                  </a14:imgEffect>
                </a14:imgLayer>
              </a14:imgProps>
            </a:ext>
            <a:ext uri="{28A0092B-C50C-407E-A947-70E740481C1C}">
              <a14:useLocalDpi xmlns:a14="http://schemas.microsoft.com/office/drawing/2010/main" val="0"/>
            </a:ext>
          </a:extLst>
        </a:blip>
        <a:stretch>
          <a:fillRect/>
        </a:stretch>
      </xdr:blipFill>
      <xdr:spPr>
        <a:xfrm>
          <a:off x="11559180" y="1724025"/>
          <a:ext cx="733425" cy="733425"/>
        </a:xfrm>
        <a:prstGeom prst="rect">
          <a:avLst/>
        </a:prstGeom>
        <a:ln>
          <a:noFill/>
        </a:ln>
      </xdr:spPr>
    </xdr:pic>
    <xdr:clientData/>
  </xdr:twoCellAnchor>
  <xdr:twoCellAnchor editAs="oneCell">
    <xdr:from>
      <xdr:col>5</xdr:col>
      <xdr:colOff>809327</xdr:colOff>
      <xdr:row>6</xdr:row>
      <xdr:rowOff>114299</xdr:rowOff>
    </xdr:from>
    <xdr:to>
      <xdr:col>6</xdr:col>
      <xdr:colOff>809327</xdr:colOff>
      <xdr:row>9</xdr:row>
      <xdr:rowOff>38099</xdr:rowOff>
    </xdr:to>
    <xdr:pic>
      <xdr:nvPicPr>
        <xdr:cNvPr id="46" name="Graphic 45" descr="Classroom with solid fill">
          <a:extLst>
            <a:ext uri="{FF2B5EF4-FFF2-40B4-BE49-F238E27FC236}">
              <a16:creationId xmlns:a16="http://schemas.microsoft.com/office/drawing/2014/main" id="{5A6F8DE3-02B5-46F2-BEF0-BEC6F365E62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81327" y="1714499"/>
          <a:ext cx="914400" cy="723900"/>
        </a:xfrm>
        <a:prstGeom prst="rect">
          <a:avLst/>
        </a:prstGeom>
      </xdr:spPr>
    </xdr:pic>
    <xdr:clientData/>
  </xdr:twoCellAnchor>
  <xdr:twoCellAnchor editAs="oneCell">
    <xdr:from>
      <xdr:col>2</xdr:col>
      <xdr:colOff>380404</xdr:colOff>
      <xdr:row>5</xdr:row>
      <xdr:rowOff>209550</xdr:rowOff>
    </xdr:from>
    <xdr:to>
      <xdr:col>3</xdr:col>
      <xdr:colOff>380404</xdr:colOff>
      <xdr:row>9</xdr:row>
      <xdr:rowOff>52386</xdr:rowOff>
    </xdr:to>
    <xdr:pic>
      <xdr:nvPicPr>
        <xdr:cNvPr id="47" name="Graphic 46" descr="Schoolhouse with solid fill">
          <a:extLst>
            <a:ext uri="{FF2B5EF4-FFF2-40B4-BE49-F238E27FC236}">
              <a16:creationId xmlns:a16="http://schemas.microsoft.com/office/drawing/2014/main" id="{C9B8DB09-C772-4387-BBE9-A0B0092EF4A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09204" y="1543050"/>
          <a:ext cx="914400" cy="909636"/>
        </a:xfrm>
        <a:prstGeom prst="rect">
          <a:avLst/>
        </a:prstGeom>
      </xdr:spPr>
    </xdr:pic>
    <xdr:clientData/>
  </xdr:twoCellAnchor>
  <xdr:twoCellAnchor>
    <xdr:from>
      <xdr:col>12</xdr:col>
      <xdr:colOff>714375</xdr:colOff>
      <xdr:row>2</xdr:row>
      <xdr:rowOff>228600</xdr:rowOff>
    </xdr:from>
    <xdr:to>
      <xdr:col>15</xdr:col>
      <xdr:colOff>114300</xdr:colOff>
      <xdr:row>3</xdr:row>
      <xdr:rowOff>171450</xdr:rowOff>
    </xdr:to>
    <xdr:sp macro="" textlink="">
      <xdr:nvSpPr>
        <xdr:cNvPr id="48" name="TextBox 47">
          <a:extLst>
            <a:ext uri="{FF2B5EF4-FFF2-40B4-BE49-F238E27FC236}">
              <a16:creationId xmlns:a16="http://schemas.microsoft.com/office/drawing/2014/main" id="{2E8E264B-2D95-4256-AC19-045EFB54A92B}"/>
            </a:ext>
          </a:extLst>
        </xdr:cNvPr>
        <xdr:cNvSpPr txBox="1"/>
      </xdr:nvSpPr>
      <xdr:spPr>
        <a:xfrm>
          <a:off x="11687175" y="762000"/>
          <a:ext cx="21431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School Year 2021 - 2022</a:t>
          </a:r>
        </a:p>
      </xdr:txBody>
    </xdr:sp>
    <xdr:clientData/>
  </xdr:twoCellAnchor>
  <xdr:twoCellAnchor>
    <xdr:from>
      <xdr:col>2</xdr:col>
      <xdr:colOff>95251</xdr:colOff>
      <xdr:row>10</xdr:row>
      <xdr:rowOff>123825</xdr:rowOff>
    </xdr:from>
    <xdr:to>
      <xdr:col>3</xdr:col>
      <xdr:colOff>685801</xdr:colOff>
      <xdr:row>11</xdr:row>
      <xdr:rowOff>152400</xdr:rowOff>
    </xdr:to>
    <xdr:sp macro="" textlink="">
      <xdr:nvSpPr>
        <xdr:cNvPr id="49" name="TextBox 48">
          <a:extLst>
            <a:ext uri="{FF2B5EF4-FFF2-40B4-BE49-F238E27FC236}">
              <a16:creationId xmlns:a16="http://schemas.microsoft.com/office/drawing/2014/main" id="{E88A170D-A831-4EC5-86E0-780386D8074C}"/>
            </a:ext>
          </a:extLst>
        </xdr:cNvPr>
        <xdr:cNvSpPr txBox="1"/>
      </xdr:nvSpPr>
      <xdr:spPr>
        <a:xfrm>
          <a:off x="1924051" y="2790825"/>
          <a:ext cx="15049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Activities</a:t>
          </a:r>
          <a:r>
            <a:rPr lang="en-IN" sz="1100" b="1" baseline="0">
              <a:ln>
                <a:noFill/>
              </a:ln>
            </a:rPr>
            <a:t> &amp; Events</a:t>
          </a:r>
          <a:endParaRPr lang="en-IN" sz="1100" b="1">
            <a:ln>
              <a:noFill/>
            </a:ln>
          </a:endParaRPr>
        </a:p>
      </xdr:txBody>
    </xdr:sp>
    <xdr:clientData/>
  </xdr:twoCellAnchor>
  <xdr:twoCellAnchor>
    <xdr:from>
      <xdr:col>3</xdr:col>
      <xdr:colOff>628651</xdr:colOff>
      <xdr:row>6</xdr:row>
      <xdr:rowOff>104775</xdr:rowOff>
    </xdr:from>
    <xdr:to>
      <xdr:col>4</xdr:col>
      <xdr:colOff>361950</xdr:colOff>
      <xdr:row>7</xdr:row>
      <xdr:rowOff>133350</xdr:rowOff>
    </xdr:to>
    <xdr:sp macro="" textlink="">
      <xdr:nvSpPr>
        <xdr:cNvPr id="53" name="TextBox 52">
          <a:extLst>
            <a:ext uri="{FF2B5EF4-FFF2-40B4-BE49-F238E27FC236}">
              <a16:creationId xmlns:a16="http://schemas.microsoft.com/office/drawing/2014/main" id="{5CF53EBE-D51D-44DF-8231-31A4914F6D6D}"/>
            </a:ext>
          </a:extLst>
        </xdr:cNvPr>
        <xdr:cNvSpPr txBox="1"/>
      </xdr:nvSpPr>
      <xdr:spPr>
        <a:xfrm>
          <a:off x="3371851" y="1704975"/>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Schools</a:t>
          </a:r>
          <a:endParaRPr lang="en-IN">
            <a:solidFill>
              <a:schemeClr val="bg1">
                <a:lumMod val="50000"/>
              </a:schemeClr>
            </a:solidFill>
            <a:effectLst/>
          </a:endParaRPr>
        </a:p>
      </xdr:txBody>
    </xdr:sp>
    <xdr:clientData/>
  </xdr:twoCellAnchor>
  <xdr:twoCellAnchor>
    <xdr:from>
      <xdr:col>3</xdr:col>
      <xdr:colOff>533400</xdr:colOff>
      <xdr:row>6</xdr:row>
      <xdr:rowOff>161925</xdr:rowOff>
    </xdr:from>
    <xdr:to>
      <xdr:col>3</xdr:col>
      <xdr:colOff>533400</xdr:colOff>
      <xdr:row>8</xdr:row>
      <xdr:rowOff>200025</xdr:rowOff>
    </xdr:to>
    <xdr:cxnSp macro="">
      <xdr:nvCxnSpPr>
        <xdr:cNvPr id="54" name="Straight Connector 53">
          <a:extLst>
            <a:ext uri="{FF2B5EF4-FFF2-40B4-BE49-F238E27FC236}">
              <a16:creationId xmlns:a16="http://schemas.microsoft.com/office/drawing/2014/main" id="{7299737E-1AD1-4EAA-914F-D67C947E6827}"/>
            </a:ext>
          </a:extLst>
        </xdr:cNvPr>
        <xdr:cNvCxnSpPr/>
      </xdr:nvCxnSpPr>
      <xdr:spPr>
        <a:xfrm>
          <a:off x="3276600" y="176212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xdr:colOff>
      <xdr:row>6</xdr:row>
      <xdr:rowOff>209550</xdr:rowOff>
    </xdr:from>
    <xdr:to>
      <xdr:col>7</xdr:col>
      <xdr:colOff>28575</xdr:colOff>
      <xdr:row>8</xdr:row>
      <xdr:rowOff>247650</xdr:rowOff>
    </xdr:to>
    <xdr:cxnSp macro="">
      <xdr:nvCxnSpPr>
        <xdr:cNvPr id="55" name="Straight Connector 54">
          <a:extLst>
            <a:ext uri="{FF2B5EF4-FFF2-40B4-BE49-F238E27FC236}">
              <a16:creationId xmlns:a16="http://schemas.microsoft.com/office/drawing/2014/main" id="{8A9E8096-EFBF-421C-BA91-3ED2A3E2DCCC}"/>
            </a:ext>
          </a:extLst>
        </xdr:cNvPr>
        <xdr:cNvCxnSpPr/>
      </xdr:nvCxnSpPr>
      <xdr:spPr>
        <a:xfrm>
          <a:off x="6429375" y="1809750"/>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304800</xdr:colOff>
      <xdr:row>6</xdr:row>
      <xdr:rowOff>219075</xdr:rowOff>
    </xdr:from>
    <xdr:to>
      <xdr:col>10</xdr:col>
      <xdr:colOff>304800</xdr:colOff>
      <xdr:row>8</xdr:row>
      <xdr:rowOff>257175</xdr:rowOff>
    </xdr:to>
    <xdr:cxnSp macro="">
      <xdr:nvCxnSpPr>
        <xdr:cNvPr id="56" name="Straight Connector 55">
          <a:extLst>
            <a:ext uri="{FF2B5EF4-FFF2-40B4-BE49-F238E27FC236}">
              <a16:creationId xmlns:a16="http://schemas.microsoft.com/office/drawing/2014/main" id="{AA575098-E4E0-4C60-A2BC-AE20A51E1628}"/>
            </a:ext>
          </a:extLst>
        </xdr:cNvPr>
        <xdr:cNvCxnSpPr/>
      </xdr:nvCxnSpPr>
      <xdr:spPr>
        <a:xfrm>
          <a:off x="9448800" y="181927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628650</xdr:colOff>
      <xdr:row>6</xdr:row>
      <xdr:rowOff>209550</xdr:rowOff>
    </xdr:from>
    <xdr:to>
      <xdr:col>13</xdr:col>
      <xdr:colOff>628650</xdr:colOff>
      <xdr:row>8</xdr:row>
      <xdr:rowOff>247650</xdr:rowOff>
    </xdr:to>
    <xdr:cxnSp macro="">
      <xdr:nvCxnSpPr>
        <xdr:cNvPr id="57" name="Straight Connector 56">
          <a:extLst>
            <a:ext uri="{FF2B5EF4-FFF2-40B4-BE49-F238E27FC236}">
              <a16:creationId xmlns:a16="http://schemas.microsoft.com/office/drawing/2014/main" id="{E4F439BD-8B79-4F55-B7F3-3746CEED1D0E}"/>
            </a:ext>
          </a:extLst>
        </xdr:cNvPr>
        <xdr:cNvCxnSpPr/>
      </xdr:nvCxnSpPr>
      <xdr:spPr>
        <a:xfrm>
          <a:off x="12515850" y="1809750"/>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180976</xdr:colOff>
      <xdr:row>6</xdr:row>
      <xdr:rowOff>142875</xdr:rowOff>
    </xdr:from>
    <xdr:to>
      <xdr:col>8</xdr:col>
      <xdr:colOff>0</xdr:colOff>
      <xdr:row>7</xdr:row>
      <xdr:rowOff>171450</xdr:rowOff>
    </xdr:to>
    <xdr:sp macro="" textlink="">
      <xdr:nvSpPr>
        <xdr:cNvPr id="58" name="TextBox 57">
          <a:extLst>
            <a:ext uri="{FF2B5EF4-FFF2-40B4-BE49-F238E27FC236}">
              <a16:creationId xmlns:a16="http://schemas.microsoft.com/office/drawing/2014/main" id="{3A413E63-9AB2-44DF-80B1-15E054FBECF0}"/>
            </a:ext>
          </a:extLst>
        </xdr:cNvPr>
        <xdr:cNvSpPr txBox="1"/>
      </xdr:nvSpPr>
      <xdr:spPr>
        <a:xfrm>
          <a:off x="6581776" y="17430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Teacher</a:t>
          </a:r>
          <a:endParaRPr lang="en-IN">
            <a:solidFill>
              <a:schemeClr val="bg1">
                <a:lumMod val="50000"/>
              </a:schemeClr>
            </a:solidFill>
            <a:effectLst/>
          </a:endParaRPr>
        </a:p>
      </xdr:txBody>
    </xdr:sp>
    <xdr:clientData/>
  </xdr:twoCellAnchor>
  <xdr:twoCellAnchor>
    <xdr:from>
      <xdr:col>10</xdr:col>
      <xdr:colOff>533401</xdr:colOff>
      <xdr:row>6</xdr:row>
      <xdr:rowOff>142875</xdr:rowOff>
    </xdr:from>
    <xdr:to>
      <xdr:col>11</xdr:col>
      <xdr:colOff>352425</xdr:colOff>
      <xdr:row>7</xdr:row>
      <xdr:rowOff>171450</xdr:rowOff>
    </xdr:to>
    <xdr:sp macro="" textlink="">
      <xdr:nvSpPr>
        <xdr:cNvPr id="59" name="TextBox 58">
          <a:extLst>
            <a:ext uri="{FF2B5EF4-FFF2-40B4-BE49-F238E27FC236}">
              <a16:creationId xmlns:a16="http://schemas.microsoft.com/office/drawing/2014/main" id="{0FF9CA7F-CBFF-4153-91AA-3CF7DC87D470}"/>
            </a:ext>
          </a:extLst>
        </xdr:cNvPr>
        <xdr:cNvSpPr txBox="1"/>
      </xdr:nvSpPr>
      <xdr:spPr>
        <a:xfrm>
          <a:off x="9677401" y="17430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n>
                <a:noFill/>
              </a:ln>
              <a:solidFill>
                <a:schemeClr val="bg1">
                  <a:lumMod val="50000"/>
                </a:schemeClr>
              </a:solidFill>
              <a:effectLst/>
            </a:rPr>
            <a:t>Students</a:t>
          </a:r>
        </a:p>
      </xdr:txBody>
    </xdr:sp>
    <xdr:clientData/>
  </xdr:twoCellAnchor>
  <xdr:twoCellAnchor>
    <xdr:from>
      <xdr:col>13</xdr:col>
      <xdr:colOff>676276</xdr:colOff>
      <xdr:row>6</xdr:row>
      <xdr:rowOff>171450</xdr:rowOff>
    </xdr:from>
    <xdr:to>
      <xdr:col>14</xdr:col>
      <xdr:colOff>409575</xdr:colOff>
      <xdr:row>7</xdr:row>
      <xdr:rowOff>200025</xdr:rowOff>
    </xdr:to>
    <xdr:sp macro="" textlink="">
      <xdr:nvSpPr>
        <xdr:cNvPr id="60" name="TextBox 59">
          <a:extLst>
            <a:ext uri="{FF2B5EF4-FFF2-40B4-BE49-F238E27FC236}">
              <a16:creationId xmlns:a16="http://schemas.microsoft.com/office/drawing/2014/main" id="{8F028628-F9AA-4BF3-8FC0-24BF69D08530}"/>
            </a:ext>
          </a:extLst>
        </xdr:cNvPr>
        <xdr:cNvSpPr txBox="1"/>
      </xdr:nvSpPr>
      <xdr:spPr>
        <a:xfrm>
          <a:off x="12563476" y="1771650"/>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effectLst/>
              <a:latin typeface="+mn-lt"/>
              <a:ea typeface="+mn-ea"/>
              <a:cs typeface="+mn-cs"/>
            </a:rPr>
            <a:t>Parents</a:t>
          </a:r>
          <a:endParaRPr lang="en-IN">
            <a:ln>
              <a:noFill/>
            </a:ln>
            <a:solidFill>
              <a:schemeClr val="bg1">
                <a:lumMod val="50000"/>
              </a:schemeClr>
            </a:solidFill>
            <a:effectLst/>
          </a:endParaRPr>
        </a:p>
      </xdr:txBody>
    </xdr:sp>
    <xdr:clientData/>
  </xdr:twoCellAnchor>
  <xdr:twoCellAnchor>
    <xdr:from>
      <xdr:col>7</xdr:col>
      <xdr:colOff>133351</xdr:colOff>
      <xdr:row>7</xdr:row>
      <xdr:rowOff>142875</xdr:rowOff>
    </xdr:from>
    <xdr:to>
      <xdr:col>7</xdr:col>
      <xdr:colOff>866775</xdr:colOff>
      <xdr:row>8</xdr:row>
      <xdr:rowOff>171450</xdr:rowOff>
    </xdr:to>
    <xdr:sp macro="" textlink="'Pivot Table'!G5">
      <xdr:nvSpPr>
        <xdr:cNvPr id="61" name="TextBox 60">
          <a:extLst>
            <a:ext uri="{FF2B5EF4-FFF2-40B4-BE49-F238E27FC236}">
              <a16:creationId xmlns:a16="http://schemas.microsoft.com/office/drawing/2014/main" id="{277FEFA8-49BD-4D48-825F-462FFB027947}"/>
            </a:ext>
          </a:extLst>
        </xdr:cNvPr>
        <xdr:cNvSpPr txBox="1"/>
      </xdr:nvSpPr>
      <xdr:spPr>
        <a:xfrm>
          <a:off x="6534151" y="20097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B561E8-8EDF-497B-AC9D-DC651E94FC19}" type="TxLink">
            <a:rPr lang="en-US" sz="1600" b="0" i="0" u="none" strike="noStrike">
              <a:solidFill>
                <a:srgbClr val="000000"/>
              </a:solidFill>
              <a:effectLst/>
              <a:latin typeface="Calibri"/>
              <a:ea typeface="Cambria" panose="02040503050406030204" pitchFamily="18" charset="0"/>
              <a:cs typeface="Calibri"/>
            </a:rPr>
            <a:pPr algn="ctr"/>
            <a:t> 2,953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10</xdr:col>
      <xdr:colOff>457201</xdr:colOff>
      <xdr:row>7</xdr:row>
      <xdr:rowOff>85725</xdr:rowOff>
    </xdr:from>
    <xdr:to>
      <xdr:col>11</xdr:col>
      <xdr:colOff>276225</xdr:colOff>
      <xdr:row>8</xdr:row>
      <xdr:rowOff>114300</xdr:rowOff>
    </xdr:to>
    <xdr:sp macro="" textlink="'Pivot Table'!G4">
      <xdr:nvSpPr>
        <xdr:cNvPr id="62" name="TextBox 61">
          <a:extLst>
            <a:ext uri="{FF2B5EF4-FFF2-40B4-BE49-F238E27FC236}">
              <a16:creationId xmlns:a16="http://schemas.microsoft.com/office/drawing/2014/main" id="{4976B60F-56F5-40B0-BFDF-E408734F8B89}"/>
            </a:ext>
          </a:extLst>
        </xdr:cNvPr>
        <xdr:cNvSpPr txBox="1"/>
      </xdr:nvSpPr>
      <xdr:spPr>
        <a:xfrm>
          <a:off x="9601201" y="195262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6B25F2-639C-4820-8826-8550B812D0CB}"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3,066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13</xdr:col>
      <xdr:colOff>666751</xdr:colOff>
      <xdr:row>7</xdr:row>
      <xdr:rowOff>190500</xdr:rowOff>
    </xdr:from>
    <xdr:to>
      <xdr:col>14</xdr:col>
      <xdr:colOff>485775</xdr:colOff>
      <xdr:row>8</xdr:row>
      <xdr:rowOff>219075</xdr:rowOff>
    </xdr:to>
    <xdr:sp macro="" textlink="'Pivot Table'!G3">
      <xdr:nvSpPr>
        <xdr:cNvPr id="63" name="TextBox 62">
          <a:extLst>
            <a:ext uri="{FF2B5EF4-FFF2-40B4-BE49-F238E27FC236}">
              <a16:creationId xmlns:a16="http://schemas.microsoft.com/office/drawing/2014/main" id="{C6049CA0-880B-4DA4-886A-875629194920}"/>
            </a:ext>
          </a:extLst>
        </xdr:cNvPr>
        <xdr:cNvSpPr txBox="1"/>
      </xdr:nvSpPr>
      <xdr:spPr>
        <a:xfrm>
          <a:off x="12553951" y="2057400"/>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366891-4131-451B-975F-BA71FF1A5977}"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3,095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3</xdr:col>
      <xdr:colOff>704851</xdr:colOff>
      <xdr:row>7</xdr:row>
      <xdr:rowOff>104775</xdr:rowOff>
    </xdr:from>
    <xdr:to>
      <xdr:col>4</xdr:col>
      <xdr:colOff>438150</xdr:colOff>
      <xdr:row>8</xdr:row>
      <xdr:rowOff>133350</xdr:rowOff>
    </xdr:to>
    <xdr:sp macro="" textlink="'Pivot Table'!C6">
      <xdr:nvSpPr>
        <xdr:cNvPr id="64" name="TextBox 63">
          <a:extLst>
            <a:ext uri="{FF2B5EF4-FFF2-40B4-BE49-F238E27FC236}">
              <a16:creationId xmlns:a16="http://schemas.microsoft.com/office/drawing/2014/main" id="{A0773DA8-9A77-4959-A360-CA29B3D62817}"/>
            </a:ext>
          </a:extLst>
        </xdr:cNvPr>
        <xdr:cNvSpPr txBox="1"/>
      </xdr:nvSpPr>
      <xdr:spPr>
        <a:xfrm>
          <a:off x="3448051" y="1971675"/>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3383A-04CD-4D72-8548-3D3181038824}" type="TxLink">
            <a:rPr lang="en-US" sz="1600" b="0" i="0" u="none" strike="noStrike">
              <a:solidFill>
                <a:srgbClr val="000000"/>
              </a:solidFill>
              <a:effectLst/>
              <a:latin typeface="Cambria" panose="02040503050406030204" pitchFamily="18" charset="0"/>
              <a:ea typeface="Cambria" panose="02040503050406030204" pitchFamily="18" charset="0"/>
              <a:cs typeface="Calibri"/>
            </a:rPr>
            <a:pPr/>
            <a:t>94</a:t>
          </a:fld>
          <a:endParaRPr lang="en-IN">
            <a:solidFill>
              <a:schemeClr val="bg1">
                <a:lumMod val="50000"/>
              </a:schemeClr>
            </a:solidFill>
            <a:effectLst/>
            <a:latin typeface="Cambria" panose="02040503050406030204" pitchFamily="18" charset="0"/>
            <a:ea typeface="Cambria" panose="02040503050406030204" pitchFamily="18" charset="0"/>
          </a:endParaRPr>
        </a:p>
      </xdr:txBody>
    </xdr:sp>
    <xdr:clientData/>
  </xdr:twoCellAnchor>
  <xdr:twoCellAnchor editAs="oneCell">
    <xdr:from>
      <xdr:col>15</xdr:col>
      <xdr:colOff>57150</xdr:colOff>
      <xdr:row>2</xdr:row>
      <xdr:rowOff>152400</xdr:rowOff>
    </xdr:from>
    <xdr:to>
      <xdr:col>15</xdr:col>
      <xdr:colOff>523875</xdr:colOff>
      <xdr:row>3</xdr:row>
      <xdr:rowOff>219075</xdr:rowOff>
    </xdr:to>
    <xdr:pic>
      <xdr:nvPicPr>
        <xdr:cNvPr id="65" name="Graphic 64" descr="Books with solid fill">
          <a:extLst>
            <a:ext uri="{FF2B5EF4-FFF2-40B4-BE49-F238E27FC236}">
              <a16:creationId xmlns:a16="http://schemas.microsoft.com/office/drawing/2014/main" id="{845FF8F3-8095-47C1-9829-861843AC8F1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773150" y="685800"/>
          <a:ext cx="466725" cy="333375"/>
        </a:xfrm>
        <a:prstGeom prst="rect">
          <a:avLst/>
        </a:prstGeom>
      </xdr:spPr>
    </xdr:pic>
    <xdr:clientData/>
  </xdr:twoCellAnchor>
  <xdr:twoCellAnchor>
    <xdr:from>
      <xdr:col>11</xdr:col>
      <xdr:colOff>581025</xdr:colOff>
      <xdr:row>11</xdr:row>
      <xdr:rowOff>95250</xdr:rowOff>
    </xdr:from>
    <xdr:to>
      <xdr:col>15</xdr:col>
      <xdr:colOff>542925</xdr:colOff>
      <xdr:row>12</xdr:row>
      <xdr:rowOff>95250</xdr:rowOff>
    </xdr:to>
    <xdr:sp macro="" textlink="">
      <xdr:nvSpPr>
        <xdr:cNvPr id="67" name="Rectangle 66">
          <a:extLst>
            <a:ext uri="{FF2B5EF4-FFF2-40B4-BE49-F238E27FC236}">
              <a16:creationId xmlns:a16="http://schemas.microsoft.com/office/drawing/2014/main" id="{8FF82905-F955-494B-BAA7-99C6A214348F}"/>
            </a:ext>
          </a:extLst>
        </xdr:cNvPr>
        <xdr:cNvSpPr/>
      </xdr:nvSpPr>
      <xdr:spPr>
        <a:xfrm>
          <a:off x="10639425" y="3028950"/>
          <a:ext cx="361950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600074</xdr:colOff>
      <xdr:row>17</xdr:row>
      <xdr:rowOff>152400</xdr:rowOff>
    </xdr:from>
    <xdr:to>
      <xdr:col>15</xdr:col>
      <xdr:colOff>457199</xdr:colOff>
      <xdr:row>18</xdr:row>
      <xdr:rowOff>161924</xdr:rowOff>
    </xdr:to>
    <xdr:sp macro="" textlink="">
      <xdr:nvSpPr>
        <xdr:cNvPr id="68" name="Rectangle 67">
          <a:extLst>
            <a:ext uri="{FF2B5EF4-FFF2-40B4-BE49-F238E27FC236}">
              <a16:creationId xmlns:a16="http://schemas.microsoft.com/office/drawing/2014/main" id="{441C89CA-5C52-4619-9A7F-93FA0AE43F0F}"/>
            </a:ext>
          </a:extLst>
        </xdr:cNvPr>
        <xdr:cNvSpPr/>
      </xdr:nvSpPr>
      <xdr:spPr>
        <a:xfrm>
          <a:off x="10658474" y="4686300"/>
          <a:ext cx="3514725"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133350</xdr:colOff>
      <xdr:row>11</xdr:row>
      <xdr:rowOff>219075</xdr:rowOff>
    </xdr:from>
    <xdr:to>
      <xdr:col>6</xdr:col>
      <xdr:colOff>628649</xdr:colOff>
      <xdr:row>13</xdr:row>
      <xdr:rowOff>161925</xdr:rowOff>
    </xdr:to>
    <xdr:sp macro="" textlink="">
      <xdr:nvSpPr>
        <xdr:cNvPr id="89" name="TextBox 88">
          <a:extLst>
            <a:ext uri="{FF2B5EF4-FFF2-40B4-BE49-F238E27FC236}">
              <a16:creationId xmlns:a16="http://schemas.microsoft.com/office/drawing/2014/main" id="{1533D476-D036-4A58-8AFB-015C4BDE128D}"/>
            </a:ext>
          </a:extLst>
        </xdr:cNvPr>
        <xdr:cNvSpPr txBox="1"/>
      </xdr:nvSpPr>
      <xdr:spPr>
        <a:xfrm>
          <a:off x="1962150" y="3152775"/>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Halloween</a:t>
          </a:r>
          <a:r>
            <a:rPr lang="en-IN" sz="1100" b="1" baseline="0">
              <a:ln>
                <a:noFill/>
              </a:ln>
            </a:rPr>
            <a:t> the inwions - Make a separate meeting for each Director to go through the slides in details,</a:t>
          </a:r>
          <a:endParaRPr lang="en-IN" sz="1100" b="1">
            <a:ln>
              <a:noFill/>
            </a:ln>
          </a:endParaRPr>
        </a:p>
      </xdr:txBody>
    </xdr:sp>
    <xdr:clientData/>
  </xdr:twoCellAnchor>
  <xdr:twoCellAnchor>
    <xdr:from>
      <xdr:col>2</xdr:col>
      <xdr:colOff>142875</xdr:colOff>
      <xdr:row>13</xdr:row>
      <xdr:rowOff>114300</xdr:rowOff>
    </xdr:from>
    <xdr:to>
      <xdr:col>6</xdr:col>
      <xdr:colOff>638174</xdr:colOff>
      <xdr:row>15</xdr:row>
      <xdr:rowOff>57150</xdr:rowOff>
    </xdr:to>
    <xdr:sp macro="" textlink="">
      <xdr:nvSpPr>
        <xdr:cNvPr id="90" name="TextBox 89">
          <a:extLst>
            <a:ext uri="{FF2B5EF4-FFF2-40B4-BE49-F238E27FC236}">
              <a16:creationId xmlns:a16="http://schemas.microsoft.com/office/drawing/2014/main" id="{E121890D-1AFD-4C98-A162-B1F1736B3C01}"/>
            </a:ext>
          </a:extLst>
        </xdr:cNvPr>
        <xdr:cNvSpPr txBox="1"/>
      </xdr:nvSpPr>
      <xdr:spPr>
        <a:xfrm>
          <a:off x="1971675" y="358140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Send the invitations</a:t>
          </a:r>
          <a:r>
            <a:rPr lang="en-IN" sz="1100" b="1" baseline="0">
              <a:ln>
                <a:noFill/>
              </a:ln>
              <a:solidFill>
                <a:schemeClr val="bg1">
                  <a:lumMod val="50000"/>
                </a:schemeClr>
              </a:solidFill>
            </a:rPr>
            <a:t>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2</xdr:col>
      <xdr:colOff>114300</xdr:colOff>
      <xdr:row>15</xdr:row>
      <xdr:rowOff>114300</xdr:rowOff>
    </xdr:from>
    <xdr:to>
      <xdr:col>6</xdr:col>
      <xdr:colOff>609599</xdr:colOff>
      <xdr:row>17</xdr:row>
      <xdr:rowOff>57150</xdr:rowOff>
    </xdr:to>
    <xdr:sp macro="" textlink="">
      <xdr:nvSpPr>
        <xdr:cNvPr id="91" name="TextBox 90">
          <a:extLst>
            <a:ext uri="{FF2B5EF4-FFF2-40B4-BE49-F238E27FC236}">
              <a16:creationId xmlns:a16="http://schemas.microsoft.com/office/drawing/2014/main" id="{249721BA-FB77-4E0A-B801-386428BBBAC5}"/>
            </a:ext>
          </a:extLst>
        </xdr:cNvPr>
        <xdr:cNvSpPr txBox="1"/>
      </xdr:nvSpPr>
      <xdr:spPr>
        <a:xfrm>
          <a:off x="1943100" y="411480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tx1"/>
              </a:solidFill>
            </a:rPr>
            <a:t>Sports</a:t>
          </a:r>
          <a:r>
            <a:rPr lang="en-IN" sz="1100" b="1" baseline="0">
              <a:ln>
                <a:noFill/>
              </a:ln>
              <a:solidFill>
                <a:schemeClr val="tx1"/>
              </a:solidFill>
            </a:rPr>
            <a:t> - Make a separate meeting for each Director to go through the slides  in details,</a:t>
          </a:r>
          <a:endParaRPr lang="en-IN" sz="1100" b="1">
            <a:ln>
              <a:noFill/>
            </a:ln>
            <a:solidFill>
              <a:schemeClr val="tx1"/>
            </a:solidFill>
          </a:endParaRPr>
        </a:p>
      </xdr:txBody>
    </xdr:sp>
    <xdr:clientData/>
  </xdr:twoCellAnchor>
  <xdr:twoCellAnchor>
    <xdr:from>
      <xdr:col>2</xdr:col>
      <xdr:colOff>123825</xdr:colOff>
      <xdr:row>17</xdr:row>
      <xdr:rowOff>9525</xdr:rowOff>
    </xdr:from>
    <xdr:to>
      <xdr:col>6</xdr:col>
      <xdr:colOff>619124</xdr:colOff>
      <xdr:row>18</xdr:row>
      <xdr:rowOff>219075</xdr:rowOff>
    </xdr:to>
    <xdr:sp macro="" textlink="">
      <xdr:nvSpPr>
        <xdr:cNvPr id="92" name="TextBox 91">
          <a:extLst>
            <a:ext uri="{FF2B5EF4-FFF2-40B4-BE49-F238E27FC236}">
              <a16:creationId xmlns:a16="http://schemas.microsoft.com/office/drawing/2014/main" id="{5F7D6D9E-0D24-47F1-BE9E-521C23B35749}"/>
            </a:ext>
          </a:extLst>
        </xdr:cNvPr>
        <xdr:cNvSpPr txBox="1"/>
      </xdr:nvSpPr>
      <xdr:spPr>
        <a:xfrm>
          <a:off x="1952625" y="4543425"/>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bg1">
                  <a:lumMod val="50000"/>
                </a:schemeClr>
              </a:solidFill>
            </a:rPr>
            <a:t>Send the invitations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2</xdr:col>
      <xdr:colOff>104775</xdr:colOff>
      <xdr:row>19</xdr:row>
      <xdr:rowOff>38100</xdr:rowOff>
    </xdr:from>
    <xdr:to>
      <xdr:col>6</xdr:col>
      <xdr:colOff>600074</xdr:colOff>
      <xdr:row>20</xdr:row>
      <xdr:rowOff>247650</xdr:rowOff>
    </xdr:to>
    <xdr:sp macro="" textlink="">
      <xdr:nvSpPr>
        <xdr:cNvPr id="93" name="TextBox 92">
          <a:extLst>
            <a:ext uri="{FF2B5EF4-FFF2-40B4-BE49-F238E27FC236}">
              <a16:creationId xmlns:a16="http://schemas.microsoft.com/office/drawing/2014/main" id="{1BEB35FE-4DF3-45CB-AB6A-6194E816CE51}"/>
            </a:ext>
          </a:extLst>
        </xdr:cNvPr>
        <xdr:cNvSpPr txBox="1"/>
      </xdr:nvSpPr>
      <xdr:spPr>
        <a:xfrm>
          <a:off x="1933575" y="510540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tx1">
                  <a:lumMod val="95000"/>
                  <a:lumOff val="5000"/>
                </a:schemeClr>
              </a:solidFill>
            </a:rPr>
            <a:t>Marathon</a:t>
          </a:r>
          <a:r>
            <a:rPr lang="en-IN" sz="1100" b="1" baseline="0">
              <a:ln>
                <a:noFill/>
              </a:ln>
              <a:solidFill>
                <a:schemeClr val="tx1">
                  <a:lumMod val="95000"/>
                  <a:lumOff val="5000"/>
                </a:schemeClr>
              </a:solidFill>
            </a:rPr>
            <a:t> the invitations meeting for each Director to go through the slides in details,</a:t>
          </a:r>
          <a:endParaRPr lang="en-IN" sz="1100" b="1">
            <a:ln>
              <a:noFill/>
            </a:ln>
            <a:solidFill>
              <a:schemeClr val="tx1">
                <a:lumMod val="95000"/>
                <a:lumOff val="5000"/>
              </a:schemeClr>
            </a:solidFill>
          </a:endParaRPr>
        </a:p>
      </xdr:txBody>
    </xdr:sp>
    <xdr:clientData/>
  </xdr:twoCellAnchor>
  <xdr:twoCellAnchor>
    <xdr:from>
      <xdr:col>2</xdr:col>
      <xdr:colOff>104775</xdr:colOff>
      <xdr:row>21</xdr:row>
      <xdr:rowOff>57150</xdr:rowOff>
    </xdr:from>
    <xdr:to>
      <xdr:col>6</xdr:col>
      <xdr:colOff>600074</xdr:colOff>
      <xdr:row>23</xdr:row>
      <xdr:rowOff>0</xdr:rowOff>
    </xdr:to>
    <xdr:sp macro="" textlink="">
      <xdr:nvSpPr>
        <xdr:cNvPr id="94" name="TextBox 93">
          <a:extLst>
            <a:ext uri="{FF2B5EF4-FFF2-40B4-BE49-F238E27FC236}">
              <a16:creationId xmlns:a16="http://schemas.microsoft.com/office/drawing/2014/main" id="{A903B18F-4FA0-40E0-BFBB-3F2C7F89CBD4}"/>
            </a:ext>
          </a:extLst>
        </xdr:cNvPr>
        <xdr:cNvSpPr txBox="1"/>
      </xdr:nvSpPr>
      <xdr:spPr>
        <a:xfrm>
          <a:off x="1933575" y="565785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n>
                <a:noFill/>
              </a:ln>
              <a:solidFill>
                <a:schemeClr val="bg1">
                  <a:lumMod val="50000"/>
                </a:schemeClr>
              </a:solidFill>
            </a:rPr>
            <a:t>Send the invitations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2</xdr:col>
      <xdr:colOff>76200</xdr:colOff>
      <xdr:row>23</xdr:row>
      <xdr:rowOff>152400</xdr:rowOff>
    </xdr:from>
    <xdr:to>
      <xdr:col>6</xdr:col>
      <xdr:colOff>571499</xdr:colOff>
      <xdr:row>25</xdr:row>
      <xdr:rowOff>95250</xdr:rowOff>
    </xdr:to>
    <xdr:sp macro="" textlink="">
      <xdr:nvSpPr>
        <xdr:cNvPr id="95" name="TextBox 94">
          <a:extLst>
            <a:ext uri="{FF2B5EF4-FFF2-40B4-BE49-F238E27FC236}">
              <a16:creationId xmlns:a16="http://schemas.microsoft.com/office/drawing/2014/main" id="{C1664137-15D9-4614-8C64-1A99B740BCE1}"/>
            </a:ext>
          </a:extLst>
        </xdr:cNvPr>
        <xdr:cNvSpPr txBox="1"/>
      </xdr:nvSpPr>
      <xdr:spPr>
        <a:xfrm>
          <a:off x="1905000" y="628650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ysClr val="windowText" lastClr="000000"/>
              </a:solidFill>
            </a:rPr>
            <a:t>Drow</a:t>
          </a:r>
          <a:r>
            <a:rPr lang="en-IN" sz="1100" b="1" baseline="0">
              <a:ln>
                <a:noFill/>
              </a:ln>
              <a:solidFill>
                <a:sysClr val="windowText" lastClr="000000"/>
              </a:solidFill>
            </a:rPr>
            <a:t> the as separate meeting for each Director through the slides in details,</a:t>
          </a:r>
          <a:endParaRPr lang="en-IN" sz="1100" b="1">
            <a:ln>
              <a:noFill/>
            </a:ln>
            <a:solidFill>
              <a:sysClr val="windowText" lastClr="000000"/>
            </a:solidFill>
          </a:endParaRPr>
        </a:p>
      </xdr:txBody>
    </xdr:sp>
    <xdr:clientData/>
  </xdr:twoCellAnchor>
  <xdr:twoCellAnchor>
    <xdr:from>
      <xdr:col>2</xdr:col>
      <xdr:colOff>66675</xdr:colOff>
      <xdr:row>25</xdr:row>
      <xdr:rowOff>142875</xdr:rowOff>
    </xdr:from>
    <xdr:to>
      <xdr:col>6</xdr:col>
      <xdr:colOff>561974</xdr:colOff>
      <xdr:row>27</xdr:row>
      <xdr:rowOff>85725</xdr:rowOff>
    </xdr:to>
    <xdr:sp macro="" textlink="">
      <xdr:nvSpPr>
        <xdr:cNvPr id="96" name="TextBox 95">
          <a:extLst>
            <a:ext uri="{FF2B5EF4-FFF2-40B4-BE49-F238E27FC236}">
              <a16:creationId xmlns:a16="http://schemas.microsoft.com/office/drawing/2014/main" id="{AE53F247-DCA6-4BDD-A4A0-583EE6D68844}"/>
            </a:ext>
          </a:extLst>
        </xdr:cNvPr>
        <xdr:cNvSpPr txBox="1"/>
      </xdr:nvSpPr>
      <xdr:spPr>
        <a:xfrm>
          <a:off x="1895475" y="6810375"/>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Sends the invitations</a:t>
          </a:r>
          <a:r>
            <a:rPr lang="en-IN" sz="1100" b="1" baseline="0">
              <a:ln>
                <a:noFill/>
              </a:ln>
              <a:solidFill>
                <a:schemeClr val="bg1">
                  <a:lumMod val="50000"/>
                </a:schemeClr>
              </a:solidFill>
            </a:rPr>
            <a:t>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8</xdr:col>
      <xdr:colOff>428625</xdr:colOff>
      <xdr:row>10</xdr:row>
      <xdr:rowOff>247650</xdr:rowOff>
    </xdr:from>
    <xdr:to>
      <xdr:col>13</xdr:col>
      <xdr:colOff>9524</xdr:colOff>
      <xdr:row>12</xdr:row>
      <xdr:rowOff>190500</xdr:rowOff>
    </xdr:to>
    <xdr:sp macro="" textlink="">
      <xdr:nvSpPr>
        <xdr:cNvPr id="97" name="TextBox 96">
          <a:extLst>
            <a:ext uri="{FF2B5EF4-FFF2-40B4-BE49-F238E27FC236}">
              <a16:creationId xmlns:a16="http://schemas.microsoft.com/office/drawing/2014/main" id="{FCA24C89-30BE-4EC2-82CB-4B9DACD06908}"/>
            </a:ext>
          </a:extLst>
        </xdr:cNvPr>
        <xdr:cNvSpPr txBox="1"/>
      </xdr:nvSpPr>
      <xdr:spPr>
        <a:xfrm>
          <a:off x="7743825" y="2914650"/>
          <a:ext cx="4152899" cy="4762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ysClr val="windowText" lastClr="000000"/>
              </a:solidFill>
            </a:rPr>
            <a:t>New</a:t>
          </a:r>
          <a:r>
            <a:rPr lang="en-IN" sz="1100" b="1" baseline="0">
              <a:ln>
                <a:noFill/>
              </a:ln>
              <a:solidFill>
                <a:sysClr val="windowText" lastClr="000000"/>
              </a:solidFill>
            </a:rPr>
            <a:t> Year the invitations - Make a separate meeting for each Director to go through the slides in details,</a:t>
          </a:r>
          <a:endParaRPr lang="en-IN" sz="1100" b="1">
            <a:ln>
              <a:noFill/>
            </a:ln>
            <a:solidFill>
              <a:sysClr val="windowText" lastClr="000000"/>
            </a:solidFill>
          </a:endParaRPr>
        </a:p>
      </xdr:txBody>
    </xdr:sp>
    <xdr:clientData/>
  </xdr:twoCellAnchor>
  <xdr:twoCellAnchor>
    <xdr:from>
      <xdr:col>8</xdr:col>
      <xdr:colOff>409575</xdr:colOff>
      <xdr:row>12</xdr:row>
      <xdr:rowOff>171450</xdr:rowOff>
    </xdr:from>
    <xdr:to>
      <xdr:col>12</xdr:col>
      <xdr:colOff>904874</xdr:colOff>
      <xdr:row>14</xdr:row>
      <xdr:rowOff>114300</xdr:rowOff>
    </xdr:to>
    <xdr:sp macro="" textlink="">
      <xdr:nvSpPr>
        <xdr:cNvPr id="98" name="TextBox 97">
          <a:extLst>
            <a:ext uri="{FF2B5EF4-FFF2-40B4-BE49-F238E27FC236}">
              <a16:creationId xmlns:a16="http://schemas.microsoft.com/office/drawing/2014/main" id="{B071FB64-E3D4-4020-AE7F-8FFE231C118C}"/>
            </a:ext>
          </a:extLst>
        </xdr:cNvPr>
        <xdr:cNvSpPr txBox="1"/>
      </xdr:nvSpPr>
      <xdr:spPr>
        <a:xfrm>
          <a:off x="7724775" y="337185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Send</a:t>
          </a:r>
          <a:r>
            <a:rPr lang="en-IN" sz="1100" b="1" baseline="0">
              <a:ln>
                <a:noFill/>
              </a:ln>
              <a:solidFill>
                <a:schemeClr val="bg1">
                  <a:lumMod val="50000"/>
                </a:schemeClr>
              </a:solidFill>
            </a:rPr>
            <a:t> the invitations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8</xdr:col>
      <xdr:colOff>428625</xdr:colOff>
      <xdr:row>14</xdr:row>
      <xdr:rowOff>152400</xdr:rowOff>
    </xdr:from>
    <xdr:to>
      <xdr:col>13</xdr:col>
      <xdr:colOff>9524</xdr:colOff>
      <xdr:row>15</xdr:row>
      <xdr:rowOff>228600</xdr:rowOff>
    </xdr:to>
    <xdr:sp macro="" textlink="">
      <xdr:nvSpPr>
        <xdr:cNvPr id="99" name="TextBox 98">
          <a:extLst>
            <a:ext uri="{FF2B5EF4-FFF2-40B4-BE49-F238E27FC236}">
              <a16:creationId xmlns:a16="http://schemas.microsoft.com/office/drawing/2014/main" id="{1BFF0BCC-EC89-457E-8BD0-83F75B26506D}"/>
            </a:ext>
          </a:extLst>
        </xdr:cNvPr>
        <xdr:cNvSpPr txBox="1"/>
      </xdr:nvSpPr>
      <xdr:spPr>
        <a:xfrm>
          <a:off x="7743825" y="3886200"/>
          <a:ext cx="4152899"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ysClr val="windowText" lastClr="000000"/>
              </a:solidFill>
            </a:rPr>
            <a:t>Mfor</a:t>
          </a:r>
          <a:r>
            <a:rPr lang="en-IN" sz="1100" b="1" baseline="0">
              <a:ln>
                <a:noFill/>
              </a:ln>
              <a:solidFill>
                <a:sysClr val="windowText" lastClr="000000"/>
              </a:solidFill>
            </a:rPr>
            <a:t> each Director to go through the slides in details,</a:t>
          </a:r>
          <a:endParaRPr lang="en-IN" sz="1100" b="1">
            <a:ln>
              <a:noFill/>
            </a:ln>
            <a:solidFill>
              <a:sysClr val="windowText" lastClr="000000"/>
            </a:solidFill>
          </a:endParaRPr>
        </a:p>
      </xdr:txBody>
    </xdr:sp>
    <xdr:clientData/>
  </xdr:twoCellAnchor>
  <xdr:twoCellAnchor>
    <xdr:from>
      <xdr:col>8</xdr:col>
      <xdr:colOff>409575</xdr:colOff>
      <xdr:row>15</xdr:row>
      <xdr:rowOff>161925</xdr:rowOff>
    </xdr:from>
    <xdr:to>
      <xdr:col>12</xdr:col>
      <xdr:colOff>904874</xdr:colOff>
      <xdr:row>17</xdr:row>
      <xdr:rowOff>104775</xdr:rowOff>
    </xdr:to>
    <xdr:sp macro="" textlink="">
      <xdr:nvSpPr>
        <xdr:cNvPr id="100" name="TextBox 99">
          <a:extLst>
            <a:ext uri="{FF2B5EF4-FFF2-40B4-BE49-F238E27FC236}">
              <a16:creationId xmlns:a16="http://schemas.microsoft.com/office/drawing/2014/main" id="{73770B2E-8B57-48AA-A799-126CF7CCAF0E}"/>
            </a:ext>
          </a:extLst>
        </xdr:cNvPr>
        <xdr:cNvSpPr txBox="1"/>
      </xdr:nvSpPr>
      <xdr:spPr>
        <a:xfrm>
          <a:off x="7724775" y="4162425"/>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Sends the invitations</a:t>
          </a:r>
          <a:r>
            <a:rPr lang="en-IN" sz="1100" b="1" baseline="0">
              <a:ln>
                <a:noFill/>
              </a:ln>
              <a:solidFill>
                <a:schemeClr val="bg1">
                  <a:lumMod val="50000"/>
                </a:schemeClr>
              </a:solidFill>
            </a:rPr>
            <a:t> - Make a separate meeting for each Director to go through the slides in details,</a:t>
          </a:r>
          <a:endParaRPr lang="en-IN" sz="1100" b="1">
            <a:ln>
              <a:noFill/>
            </a:ln>
            <a:solidFill>
              <a:schemeClr val="bg1">
                <a:lumMod val="50000"/>
              </a:schemeClr>
            </a:solidFill>
          </a:endParaRPr>
        </a:p>
      </xdr:txBody>
    </xdr:sp>
    <xdr:clientData/>
  </xdr:twoCellAnchor>
  <xdr:twoCellAnchor>
    <xdr:from>
      <xdr:col>8</xdr:col>
      <xdr:colOff>457201</xdr:colOff>
      <xdr:row>17</xdr:row>
      <xdr:rowOff>142875</xdr:rowOff>
    </xdr:from>
    <xdr:to>
      <xdr:col>10</xdr:col>
      <xdr:colOff>666751</xdr:colOff>
      <xdr:row>18</xdr:row>
      <xdr:rowOff>219075</xdr:rowOff>
    </xdr:to>
    <xdr:sp macro="" textlink="">
      <xdr:nvSpPr>
        <xdr:cNvPr id="101" name="TextBox 100">
          <a:extLst>
            <a:ext uri="{FF2B5EF4-FFF2-40B4-BE49-F238E27FC236}">
              <a16:creationId xmlns:a16="http://schemas.microsoft.com/office/drawing/2014/main" id="{35E141E6-AA47-411B-A75D-884F996CFE5A}"/>
            </a:ext>
          </a:extLst>
        </xdr:cNvPr>
        <xdr:cNvSpPr txBox="1"/>
      </xdr:nvSpPr>
      <xdr:spPr>
        <a:xfrm>
          <a:off x="7772401" y="4676775"/>
          <a:ext cx="20383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ysClr val="windowText" lastClr="000000"/>
              </a:solidFill>
            </a:rPr>
            <a:t>Zoo</a:t>
          </a:r>
          <a:r>
            <a:rPr lang="en-IN" sz="1100" b="1" baseline="0">
              <a:ln>
                <a:noFill/>
              </a:ln>
              <a:solidFill>
                <a:sysClr val="windowText" lastClr="000000"/>
              </a:solidFill>
            </a:rPr>
            <a:t> Park - the slides in details,</a:t>
          </a:r>
          <a:endParaRPr lang="en-IN" sz="1100" b="1">
            <a:ln>
              <a:noFill/>
            </a:ln>
            <a:solidFill>
              <a:sysClr val="windowText" lastClr="000000"/>
            </a:solidFill>
          </a:endParaRPr>
        </a:p>
      </xdr:txBody>
    </xdr:sp>
    <xdr:clientData/>
  </xdr:twoCellAnchor>
  <xdr:twoCellAnchor>
    <xdr:from>
      <xdr:col>8</xdr:col>
      <xdr:colOff>381001</xdr:colOff>
      <xdr:row>18</xdr:row>
      <xdr:rowOff>114300</xdr:rowOff>
    </xdr:from>
    <xdr:to>
      <xdr:col>12</xdr:col>
      <xdr:colOff>876300</xdr:colOff>
      <xdr:row>20</xdr:row>
      <xdr:rowOff>57150</xdr:rowOff>
    </xdr:to>
    <xdr:sp macro="" textlink="">
      <xdr:nvSpPr>
        <xdr:cNvPr id="102" name="TextBox 101">
          <a:extLst>
            <a:ext uri="{FF2B5EF4-FFF2-40B4-BE49-F238E27FC236}">
              <a16:creationId xmlns:a16="http://schemas.microsoft.com/office/drawing/2014/main" id="{0EC03EA9-F9A9-49DC-A49F-5C40D89D2D9E}"/>
            </a:ext>
          </a:extLst>
        </xdr:cNvPr>
        <xdr:cNvSpPr txBox="1"/>
      </xdr:nvSpPr>
      <xdr:spPr>
        <a:xfrm>
          <a:off x="7696201" y="4914900"/>
          <a:ext cx="4152899"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Sends the invitations</a:t>
          </a:r>
          <a:r>
            <a:rPr lang="en-IN" sz="1100" b="1" baseline="0">
              <a:ln>
                <a:noFill/>
              </a:ln>
              <a:solidFill>
                <a:schemeClr val="bg1">
                  <a:lumMod val="50000"/>
                </a:schemeClr>
              </a:solidFill>
            </a:rPr>
            <a:t> - Make a separate meeting for each Director to go through the slides in details,</a:t>
          </a:r>
          <a:endParaRPr lang="en-IN" sz="1100" b="1">
            <a:ln>
              <a:noFill/>
            </a:ln>
            <a:solidFill>
              <a:schemeClr val="bg1">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428625</xdr:colOff>
      <xdr:row>20</xdr:row>
      <xdr:rowOff>123826</xdr:rowOff>
    </xdr:from>
    <xdr:to>
      <xdr:col>8</xdr:col>
      <xdr:colOff>161925</xdr:colOff>
      <xdr:row>21</xdr:row>
      <xdr:rowOff>123826</xdr:rowOff>
    </xdr:to>
    <xdr:sp macro="" textlink="">
      <xdr:nvSpPr>
        <xdr:cNvPr id="2" name="Rectangle: Rounded Corners 1">
          <a:extLst>
            <a:ext uri="{FF2B5EF4-FFF2-40B4-BE49-F238E27FC236}">
              <a16:creationId xmlns:a16="http://schemas.microsoft.com/office/drawing/2014/main" id="{1EF06EDE-E2A7-40A3-82A8-48C421455013}"/>
            </a:ext>
          </a:extLst>
        </xdr:cNvPr>
        <xdr:cNvSpPr/>
      </xdr:nvSpPr>
      <xdr:spPr>
        <a:xfrm>
          <a:off x="6829425" y="5457826"/>
          <a:ext cx="647700" cy="266700"/>
        </a:xfrm>
        <a:prstGeom prst="roundRect">
          <a:avLst>
            <a:gd name="adj" fmla="val 3809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238125</xdr:rowOff>
    </xdr:from>
    <xdr:to>
      <xdr:col>13</xdr:col>
      <xdr:colOff>533401</xdr:colOff>
      <xdr:row>8</xdr:row>
      <xdr:rowOff>114300</xdr:rowOff>
    </xdr:to>
    <xdr:sp macro="" textlink="">
      <xdr:nvSpPr>
        <xdr:cNvPr id="3" name="Rectangle: Top Corners Rounded 2">
          <a:extLst>
            <a:ext uri="{FF2B5EF4-FFF2-40B4-BE49-F238E27FC236}">
              <a16:creationId xmlns:a16="http://schemas.microsoft.com/office/drawing/2014/main" id="{A0C0DEF5-A448-4559-9ACF-103505877ABE}"/>
            </a:ext>
          </a:extLst>
        </xdr:cNvPr>
        <xdr:cNvSpPr/>
      </xdr:nvSpPr>
      <xdr:spPr>
        <a:xfrm>
          <a:off x="0" y="1838325"/>
          <a:ext cx="12420601" cy="409575"/>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323057</xdr:colOff>
      <xdr:row>3</xdr:row>
      <xdr:rowOff>180976</xdr:rowOff>
    </xdr:from>
    <xdr:to>
      <xdr:col>5</xdr:col>
      <xdr:colOff>438150</xdr:colOff>
      <xdr:row>6</xdr:row>
      <xdr:rowOff>95253</xdr:rowOff>
    </xdr:to>
    <xdr:grpSp>
      <xdr:nvGrpSpPr>
        <xdr:cNvPr id="4" name="Group 3">
          <a:extLst>
            <a:ext uri="{FF2B5EF4-FFF2-40B4-BE49-F238E27FC236}">
              <a16:creationId xmlns:a16="http://schemas.microsoft.com/office/drawing/2014/main" id="{20E8DD49-DF7A-4D9E-A591-44C821310893}"/>
            </a:ext>
          </a:extLst>
        </xdr:cNvPr>
        <xdr:cNvGrpSpPr/>
      </xdr:nvGrpSpPr>
      <xdr:grpSpPr>
        <a:xfrm>
          <a:off x="2151857" y="981076"/>
          <a:ext cx="2858293" cy="714377"/>
          <a:chOff x="2152650" y="952501"/>
          <a:chExt cx="2257425" cy="714377"/>
        </a:xfrm>
      </xdr:grpSpPr>
      <xdr:sp macro="" textlink="">
        <xdr:nvSpPr>
          <xdr:cNvPr id="5" name="Rectangle: Top Corners Rounded 4">
            <a:extLst>
              <a:ext uri="{FF2B5EF4-FFF2-40B4-BE49-F238E27FC236}">
                <a16:creationId xmlns:a16="http://schemas.microsoft.com/office/drawing/2014/main" id="{E05AF875-8210-78CF-E00A-2CC68CC0EA8D}"/>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6000B0EA-F9D1-CEDD-585F-DC2A942D1C35}"/>
              </a:ext>
            </a:extLst>
          </xdr:cNvPr>
          <xdr:cNvSpPr/>
        </xdr:nvSpPr>
        <xdr:spPr>
          <a:xfrm rot="16200000">
            <a:off x="1857375" y="1247776"/>
            <a:ext cx="714375" cy="123826"/>
          </a:xfrm>
          <a:prstGeom prst="round2SameRect">
            <a:avLst/>
          </a:prstGeom>
          <a:solidFill>
            <a:schemeClr val="accent2">
              <a:lumMod val="7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619125</xdr:colOff>
      <xdr:row>3</xdr:row>
      <xdr:rowOff>209550</xdr:rowOff>
    </xdr:from>
    <xdr:to>
      <xdr:col>8</xdr:col>
      <xdr:colOff>734218</xdr:colOff>
      <xdr:row>6</xdr:row>
      <xdr:rowOff>123827</xdr:rowOff>
    </xdr:to>
    <xdr:grpSp>
      <xdr:nvGrpSpPr>
        <xdr:cNvPr id="7" name="Group 6">
          <a:extLst>
            <a:ext uri="{FF2B5EF4-FFF2-40B4-BE49-F238E27FC236}">
              <a16:creationId xmlns:a16="http://schemas.microsoft.com/office/drawing/2014/main" id="{1923C1E6-AC01-4D2E-A419-45CA594B70EE}"/>
            </a:ext>
          </a:extLst>
        </xdr:cNvPr>
        <xdr:cNvGrpSpPr/>
      </xdr:nvGrpSpPr>
      <xdr:grpSpPr>
        <a:xfrm>
          <a:off x="5191125" y="1009650"/>
          <a:ext cx="2858293" cy="714377"/>
          <a:chOff x="2152650" y="952501"/>
          <a:chExt cx="2257425" cy="714377"/>
        </a:xfrm>
      </xdr:grpSpPr>
      <xdr:sp macro="" textlink="">
        <xdr:nvSpPr>
          <xdr:cNvPr id="8" name="Rectangle: Top Corners Rounded 7">
            <a:extLst>
              <a:ext uri="{FF2B5EF4-FFF2-40B4-BE49-F238E27FC236}">
                <a16:creationId xmlns:a16="http://schemas.microsoft.com/office/drawing/2014/main" id="{7387ED37-CD49-081A-6C1B-82DC72A67369}"/>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Top Corners Rounded 8">
            <a:extLst>
              <a:ext uri="{FF2B5EF4-FFF2-40B4-BE49-F238E27FC236}">
                <a16:creationId xmlns:a16="http://schemas.microsoft.com/office/drawing/2014/main" id="{F11F87B7-C2D0-3ED5-1CC2-187BF3B39102}"/>
              </a:ext>
            </a:extLst>
          </xdr:cNvPr>
          <xdr:cNvSpPr/>
        </xdr:nvSpPr>
        <xdr:spPr>
          <a:xfrm rot="16200000">
            <a:off x="1857375" y="1247776"/>
            <a:ext cx="714375" cy="123826"/>
          </a:xfrm>
          <a:prstGeom prst="round2SameRect">
            <a:avLst/>
          </a:prstGeom>
          <a:solidFill>
            <a:srgbClr val="00206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2</xdr:col>
      <xdr:colOff>407732</xdr:colOff>
      <xdr:row>18</xdr:row>
      <xdr:rowOff>1</xdr:rowOff>
    </xdr:from>
    <xdr:to>
      <xdr:col>2</xdr:col>
      <xdr:colOff>847725</xdr:colOff>
      <xdr:row>19</xdr:row>
      <xdr:rowOff>92243</xdr:rowOff>
    </xdr:to>
    <xdr:pic>
      <xdr:nvPicPr>
        <xdr:cNvPr id="121" name="Picture 120" descr="Smiling woman holding file folder at the office">
          <a:extLst>
            <a:ext uri="{FF2B5EF4-FFF2-40B4-BE49-F238E27FC236}">
              <a16:creationId xmlns:a16="http://schemas.microsoft.com/office/drawing/2014/main" id="{3CE23116-C8EF-2851-9D2B-C30542D77A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429" t="18079" r="21060" b="46140"/>
        <a:stretch/>
      </xdr:blipFill>
      <xdr:spPr>
        <a:xfrm>
          <a:off x="2236532" y="4800601"/>
          <a:ext cx="439993" cy="358942"/>
        </a:xfrm>
        <a:prstGeom prst="rect">
          <a:avLst/>
        </a:prstGeom>
        <a:ln>
          <a:noFill/>
        </a:ln>
      </xdr:spPr>
    </xdr:pic>
    <xdr:clientData/>
  </xdr:twoCellAnchor>
  <xdr:twoCellAnchor>
    <xdr:from>
      <xdr:col>0</xdr:col>
      <xdr:colOff>9525</xdr:colOff>
      <xdr:row>0</xdr:row>
      <xdr:rowOff>123825</xdr:rowOff>
    </xdr:from>
    <xdr:to>
      <xdr:col>16</xdr:col>
      <xdr:colOff>128584</xdr:colOff>
      <xdr:row>31</xdr:row>
      <xdr:rowOff>1</xdr:rowOff>
    </xdr:to>
    <xdr:grpSp>
      <xdr:nvGrpSpPr>
        <xdr:cNvPr id="10" name="Group 9">
          <a:extLst>
            <a:ext uri="{FF2B5EF4-FFF2-40B4-BE49-F238E27FC236}">
              <a16:creationId xmlns:a16="http://schemas.microsoft.com/office/drawing/2014/main" id="{21F5B1E7-88F9-4D7F-AD2F-E94F099FA62F}"/>
            </a:ext>
          </a:extLst>
        </xdr:cNvPr>
        <xdr:cNvGrpSpPr/>
      </xdr:nvGrpSpPr>
      <xdr:grpSpPr>
        <a:xfrm>
          <a:off x="9525" y="123825"/>
          <a:ext cx="14749459" cy="8143876"/>
          <a:chOff x="0" y="114300"/>
          <a:chExt cx="14749459" cy="8143876"/>
        </a:xfrm>
      </xdr:grpSpPr>
      <xdr:sp macro="" textlink="">
        <xdr:nvSpPr>
          <xdr:cNvPr id="11" name="Rectangle 10">
            <a:extLst>
              <a:ext uri="{FF2B5EF4-FFF2-40B4-BE49-F238E27FC236}">
                <a16:creationId xmlns:a16="http://schemas.microsoft.com/office/drawing/2014/main" id="{AB8E573A-0662-08F9-28CD-A1A8FA02298F}"/>
              </a:ext>
            </a:extLst>
          </xdr:cNvPr>
          <xdr:cNvSpPr/>
        </xdr:nvSpPr>
        <xdr:spPr>
          <a:xfrm>
            <a:off x="0" y="114300"/>
            <a:ext cx="1666874" cy="8143876"/>
          </a:xfrm>
          <a:prstGeom prst="rect">
            <a:avLst/>
          </a:prstGeom>
          <a:solidFill>
            <a:srgbClr val="312B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Top Corners Rounded 11">
            <a:extLst>
              <a:ext uri="{FF2B5EF4-FFF2-40B4-BE49-F238E27FC236}">
                <a16:creationId xmlns:a16="http://schemas.microsoft.com/office/drawing/2014/main" id="{B3D28D61-98AD-A9B5-4994-3561D296DE1B}"/>
              </a:ext>
            </a:extLst>
          </xdr:cNvPr>
          <xdr:cNvSpPr/>
        </xdr:nvSpPr>
        <xdr:spPr>
          <a:xfrm rot="16200000">
            <a:off x="-2657753" y="3590644"/>
            <a:ext cx="7268138" cy="1381125"/>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 name="Group 12">
            <a:extLst>
              <a:ext uri="{FF2B5EF4-FFF2-40B4-BE49-F238E27FC236}">
                <a16:creationId xmlns:a16="http://schemas.microsoft.com/office/drawing/2014/main" id="{951C18C2-70CC-7417-32D0-419D8E9EA8C3}"/>
              </a:ext>
            </a:extLst>
          </xdr:cNvPr>
          <xdr:cNvGrpSpPr/>
        </xdr:nvGrpSpPr>
        <xdr:grpSpPr>
          <a:xfrm>
            <a:off x="409577" y="3076574"/>
            <a:ext cx="1280745" cy="1095375"/>
            <a:chOff x="567771" y="1694029"/>
            <a:chExt cx="1085850" cy="939877"/>
          </a:xfrm>
        </xdr:grpSpPr>
        <xdr:sp macro="" textlink="">
          <xdr:nvSpPr>
            <xdr:cNvPr id="37" name="Rectangle: Top Corners Rounded 36">
              <a:extLst>
                <a:ext uri="{FF2B5EF4-FFF2-40B4-BE49-F238E27FC236}">
                  <a16:creationId xmlns:a16="http://schemas.microsoft.com/office/drawing/2014/main" id="{2122E8BF-5740-508F-92C0-F5CF08E87BA8}"/>
                </a:ext>
              </a:extLst>
            </xdr:cNvPr>
            <xdr:cNvSpPr/>
          </xdr:nvSpPr>
          <xdr:spPr>
            <a:xfrm rot="16200000">
              <a:off x="881855" y="1592436"/>
              <a:ext cx="457682" cy="1085850"/>
            </a:xfrm>
            <a:prstGeom prst="round2SameRect">
              <a:avLst>
                <a:gd name="adj1" fmla="val 50000"/>
                <a:gd name="adj2"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100">
                <a:highlight>
                  <a:srgbClr val="FFFF00"/>
                </a:highlight>
              </a:endParaRPr>
            </a:p>
          </xdr:txBody>
        </xdr:sp>
        <xdr:sp macro="" textlink="">
          <xdr:nvSpPr>
            <xdr:cNvPr id="38" name="Freeform: Shape 37">
              <a:extLst>
                <a:ext uri="{FF2B5EF4-FFF2-40B4-BE49-F238E27FC236}">
                  <a16:creationId xmlns:a16="http://schemas.microsoft.com/office/drawing/2014/main" id="{C490A402-C8F0-8A8C-85E7-7BC338F7B12E}"/>
                </a:ext>
              </a:extLst>
            </xdr:cNvPr>
            <xdr:cNvSpPr/>
          </xdr:nvSpPr>
          <xdr:spPr>
            <a:xfrm>
              <a:off x="1195592" y="1694029"/>
              <a:ext cx="438152" cy="939877"/>
            </a:xfrm>
            <a:custGeom>
              <a:avLst/>
              <a:gdLst>
                <a:gd name="connsiteX0" fmla="*/ 388977 w 407326"/>
                <a:gd name="connsiteY0" fmla="*/ 0 h 1245870"/>
                <a:gd name="connsiteX1" fmla="*/ 407326 w 407326"/>
                <a:gd name="connsiteY1" fmla="*/ 0 h 1245870"/>
                <a:gd name="connsiteX2" fmla="*/ 407326 w 407326"/>
                <a:gd name="connsiteY2" fmla="*/ 1245870 h 1245870"/>
                <a:gd name="connsiteX3" fmla="*/ 388977 w 407326"/>
                <a:gd name="connsiteY3" fmla="*/ 1245870 h 1245870"/>
                <a:gd name="connsiteX4" fmla="*/ 0 w 407326"/>
                <a:gd name="connsiteY4" fmla="*/ 856893 h 1245870"/>
                <a:gd name="connsiteX5" fmla="*/ 0 w 407326"/>
                <a:gd name="connsiteY5" fmla="*/ 388977 h 1245870"/>
                <a:gd name="connsiteX6" fmla="*/ 388977 w 407326"/>
                <a:gd name="connsiteY6" fmla="*/ 0 h 1245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7326" h="1245870">
                  <a:moveTo>
                    <a:pt x="388977" y="0"/>
                  </a:moveTo>
                  <a:lnTo>
                    <a:pt x="407326" y="0"/>
                  </a:lnTo>
                  <a:lnTo>
                    <a:pt x="407326" y="1245870"/>
                  </a:lnTo>
                  <a:lnTo>
                    <a:pt x="388977" y="1245870"/>
                  </a:lnTo>
                  <a:cubicBezTo>
                    <a:pt x="388977" y="1031044"/>
                    <a:pt x="214826" y="856893"/>
                    <a:pt x="0" y="856893"/>
                  </a:cubicBezTo>
                  <a:lnTo>
                    <a:pt x="0" y="388977"/>
                  </a:lnTo>
                  <a:cubicBezTo>
                    <a:pt x="214826" y="388977"/>
                    <a:pt x="388977" y="214826"/>
                    <a:pt x="388977" y="0"/>
                  </a:cubicBezTo>
                  <a:close/>
                </a:path>
              </a:pathLst>
            </a:custGeom>
            <a:solidFill>
              <a:schemeClr val="bg1">
                <a:lumMod val="95000"/>
              </a:schemeClr>
            </a:solidFill>
            <a:ln>
              <a:noFill/>
            </a:ln>
          </xdr:spPr>
          <xdr:style>
            <a:lnRef idx="2">
              <a:schemeClr val="accent2">
                <a:shade val="15000"/>
              </a:schemeClr>
            </a:lnRef>
            <a:fillRef idx="1">
              <a:schemeClr val="accent2"/>
            </a:fillRef>
            <a:effectRef idx="0">
              <a:schemeClr val="accent2"/>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14" name="Group 13">
            <a:extLst>
              <a:ext uri="{FF2B5EF4-FFF2-40B4-BE49-F238E27FC236}">
                <a16:creationId xmlns:a16="http://schemas.microsoft.com/office/drawing/2014/main" id="{926B33DA-FC5D-26CE-DF79-9EC5950B320F}"/>
              </a:ext>
            </a:extLst>
          </xdr:cNvPr>
          <xdr:cNvGrpSpPr/>
        </xdr:nvGrpSpPr>
        <xdr:grpSpPr>
          <a:xfrm>
            <a:off x="609600" y="656669"/>
            <a:ext cx="14139859" cy="7249082"/>
            <a:chOff x="609600" y="465375"/>
            <a:chExt cx="14139859" cy="6220008"/>
          </a:xfrm>
        </xdr:grpSpPr>
        <xdr:sp macro="" textlink="">
          <xdr:nvSpPr>
            <xdr:cNvPr id="29" name="Rectangle: Top Corners Rounded 28">
              <a:extLst>
                <a:ext uri="{FF2B5EF4-FFF2-40B4-BE49-F238E27FC236}">
                  <a16:creationId xmlns:a16="http://schemas.microsoft.com/office/drawing/2014/main" id="{6474366E-4EBC-5B91-F33E-3E9998EBE0FE}"/>
                </a:ext>
              </a:extLst>
            </xdr:cNvPr>
            <xdr:cNvSpPr/>
          </xdr:nvSpPr>
          <xdr:spPr>
            <a:xfrm rot="5400000">
              <a:off x="5091016" y="-2973060"/>
              <a:ext cx="6220008" cy="13096878"/>
            </a:xfrm>
            <a:prstGeom prst="round2SameRect">
              <a:avLst>
                <a:gd name="adj1" fmla="val 1597"/>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hlinkClick xmlns:r="http://schemas.openxmlformats.org/officeDocument/2006/relationships" r:id="rId2"/>
              <a:extLst>
                <a:ext uri="{FF2B5EF4-FFF2-40B4-BE49-F238E27FC236}">
                  <a16:creationId xmlns:a16="http://schemas.microsoft.com/office/drawing/2014/main" id="{C2C88D4C-D9D5-7F54-6C72-34D2D7BEB4D7}"/>
                </a:ext>
              </a:extLst>
            </xdr:cNvPr>
            <xdr:cNvSpPr txBox="1"/>
          </xdr:nvSpPr>
          <xdr:spPr>
            <a:xfrm>
              <a:off x="609600" y="1543050"/>
              <a:ext cx="876300" cy="2857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Dashboard</a:t>
              </a:r>
            </a:p>
          </xdr:txBody>
        </xdr:sp>
        <xdr:sp macro="" textlink="">
          <xdr:nvSpPr>
            <xdr:cNvPr id="31" name="TextBox 30">
              <a:extLst>
                <a:ext uri="{FF2B5EF4-FFF2-40B4-BE49-F238E27FC236}">
                  <a16:creationId xmlns:a16="http://schemas.microsoft.com/office/drawing/2014/main" id="{F9AF8F3D-6D45-FD13-650C-DC5020FA100A}"/>
                </a:ext>
              </a:extLst>
            </xdr:cNvPr>
            <xdr:cNvSpPr txBox="1"/>
          </xdr:nvSpPr>
          <xdr:spPr>
            <a:xfrm>
              <a:off x="628650" y="2257186"/>
              <a:ext cx="742950" cy="24765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Students</a:t>
              </a:r>
            </a:p>
          </xdr:txBody>
        </xdr:sp>
        <xdr:sp macro="" textlink="">
          <xdr:nvSpPr>
            <xdr:cNvPr id="32" name="TextBox 31">
              <a:extLst>
                <a:ext uri="{FF2B5EF4-FFF2-40B4-BE49-F238E27FC236}">
                  <a16:creationId xmlns:a16="http://schemas.microsoft.com/office/drawing/2014/main" id="{567779DB-46A6-8756-5250-0571E2E631EA}"/>
                </a:ext>
              </a:extLst>
            </xdr:cNvPr>
            <xdr:cNvSpPr txBox="1"/>
          </xdr:nvSpPr>
          <xdr:spPr>
            <a:xfrm>
              <a:off x="638176" y="2855849"/>
              <a:ext cx="742950" cy="266700"/>
            </a:xfrm>
            <a:prstGeom prst="rect">
              <a:avLst/>
            </a:prstGeom>
            <a:solidFill>
              <a:srgbClr val="F2F0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5F5490"/>
                  </a:solidFill>
                </a:rPr>
                <a:t>Teachers</a:t>
              </a:r>
            </a:p>
          </xdr:txBody>
        </xdr:sp>
        <xdr:sp macro="" textlink="">
          <xdr:nvSpPr>
            <xdr:cNvPr id="33" name="TextBox 32">
              <a:extLst>
                <a:ext uri="{FF2B5EF4-FFF2-40B4-BE49-F238E27FC236}">
                  <a16:creationId xmlns:a16="http://schemas.microsoft.com/office/drawing/2014/main" id="{1AE9E391-0F41-2210-0E30-1B635024F991}"/>
                </a:ext>
              </a:extLst>
            </xdr:cNvPr>
            <xdr:cNvSpPr txBox="1"/>
          </xdr:nvSpPr>
          <xdr:spPr>
            <a:xfrm>
              <a:off x="666751" y="3449043"/>
              <a:ext cx="723900" cy="257176"/>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Parents</a:t>
              </a:r>
            </a:p>
          </xdr:txBody>
        </xdr:sp>
        <xdr:sp macro="" textlink="">
          <xdr:nvSpPr>
            <xdr:cNvPr id="34" name="TextBox 33">
              <a:extLst>
                <a:ext uri="{FF2B5EF4-FFF2-40B4-BE49-F238E27FC236}">
                  <a16:creationId xmlns:a16="http://schemas.microsoft.com/office/drawing/2014/main" id="{BB09F54C-F9C3-2EF0-0ECD-1A854E2EBD63}"/>
                </a:ext>
              </a:extLst>
            </xdr:cNvPr>
            <xdr:cNvSpPr txBox="1"/>
          </xdr:nvSpPr>
          <xdr:spPr>
            <a:xfrm>
              <a:off x="714375" y="4102765"/>
              <a:ext cx="695326" cy="277877"/>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Events</a:t>
              </a:r>
            </a:p>
          </xdr:txBody>
        </xdr:sp>
        <xdr:sp macro="" textlink="">
          <xdr:nvSpPr>
            <xdr:cNvPr id="35" name="TextBox 34">
              <a:extLst>
                <a:ext uri="{FF2B5EF4-FFF2-40B4-BE49-F238E27FC236}">
                  <a16:creationId xmlns:a16="http://schemas.microsoft.com/office/drawing/2014/main" id="{4FAC31A0-0C00-8352-B855-DB399AA5F720}"/>
                </a:ext>
              </a:extLst>
            </xdr:cNvPr>
            <xdr:cNvSpPr txBox="1"/>
          </xdr:nvSpPr>
          <xdr:spPr>
            <a:xfrm>
              <a:off x="676276" y="4775962"/>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Exams</a:t>
              </a:r>
            </a:p>
          </xdr:txBody>
        </xdr:sp>
        <xdr:sp macro="" textlink="">
          <xdr:nvSpPr>
            <xdr:cNvPr id="36" name="TextBox 35">
              <a:extLst>
                <a:ext uri="{FF2B5EF4-FFF2-40B4-BE49-F238E27FC236}">
                  <a16:creationId xmlns:a16="http://schemas.microsoft.com/office/drawing/2014/main" id="{6F22FA34-A7E8-7676-FFD7-07B577F8E455}"/>
                </a:ext>
              </a:extLst>
            </xdr:cNvPr>
            <xdr:cNvSpPr txBox="1"/>
          </xdr:nvSpPr>
          <xdr:spPr>
            <a:xfrm>
              <a:off x="647700" y="5346109"/>
              <a:ext cx="762000" cy="304800"/>
            </a:xfrm>
            <a:prstGeom prst="rect">
              <a:avLst/>
            </a:prstGeom>
            <a:solidFill>
              <a:srgbClr val="5F549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Assistant</a:t>
              </a:r>
            </a:p>
          </xdr:txBody>
        </xdr:sp>
      </xdr:grpSp>
      <xdr:sp macro="" textlink="">
        <xdr:nvSpPr>
          <xdr:cNvPr id="15" name="Rectangle: Top Corners Rounded 14">
            <a:extLst>
              <a:ext uri="{FF2B5EF4-FFF2-40B4-BE49-F238E27FC236}">
                <a16:creationId xmlns:a16="http://schemas.microsoft.com/office/drawing/2014/main" id="{14744264-6446-A104-BB98-09262F9BE4CA}"/>
              </a:ext>
            </a:extLst>
          </xdr:cNvPr>
          <xdr:cNvSpPr/>
        </xdr:nvSpPr>
        <xdr:spPr>
          <a:xfrm>
            <a:off x="2152650" y="658243"/>
            <a:ext cx="12163425" cy="355228"/>
          </a:xfrm>
          <a:prstGeom prst="round2SameRect">
            <a:avLst>
              <a:gd name="adj1" fmla="val 1823"/>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2232122A-2634-F97F-E295-77925C3E4A9F}"/>
              </a:ext>
            </a:extLst>
          </xdr:cNvPr>
          <xdr:cNvGrpSpPr/>
        </xdr:nvGrpSpPr>
        <xdr:grpSpPr>
          <a:xfrm>
            <a:off x="5146675" y="1657322"/>
            <a:ext cx="2858293" cy="832568"/>
            <a:chOff x="2152650" y="952501"/>
            <a:chExt cx="2257425" cy="714377"/>
          </a:xfrm>
        </xdr:grpSpPr>
        <xdr:sp macro="" textlink="">
          <xdr:nvSpPr>
            <xdr:cNvPr id="27" name="Rectangle: Top Corners Rounded 26">
              <a:extLst>
                <a:ext uri="{FF2B5EF4-FFF2-40B4-BE49-F238E27FC236}">
                  <a16:creationId xmlns:a16="http://schemas.microsoft.com/office/drawing/2014/main" id="{A505A396-AC59-6AB8-F5A0-6CAB5D140D4E}"/>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Top Corners Rounded 27">
              <a:extLst>
                <a:ext uri="{FF2B5EF4-FFF2-40B4-BE49-F238E27FC236}">
                  <a16:creationId xmlns:a16="http://schemas.microsoft.com/office/drawing/2014/main" id="{53147997-9261-1B10-D6D9-73F306620755}"/>
                </a:ext>
              </a:extLst>
            </xdr:cNvPr>
            <xdr:cNvSpPr/>
          </xdr:nvSpPr>
          <xdr:spPr>
            <a:xfrm rot="16200000">
              <a:off x="1857375" y="1247776"/>
              <a:ext cx="714375" cy="123826"/>
            </a:xfrm>
            <a:prstGeom prst="round2SameRect">
              <a:avLst/>
            </a:prstGeom>
            <a:solidFill>
              <a:srgbClr val="312B57"/>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grpSp>
        <xdr:nvGrpSpPr>
          <xdr:cNvPr id="17" name="Group 16">
            <a:extLst>
              <a:ext uri="{FF2B5EF4-FFF2-40B4-BE49-F238E27FC236}">
                <a16:creationId xmlns:a16="http://schemas.microsoft.com/office/drawing/2014/main" id="{4D5922C8-C925-59B0-0360-00983D837BD7}"/>
              </a:ext>
            </a:extLst>
          </xdr:cNvPr>
          <xdr:cNvGrpSpPr/>
        </xdr:nvGrpSpPr>
        <xdr:grpSpPr>
          <a:xfrm>
            <a:off x="2057400" y="1624019"/>
            <a:ext cx="2858293" cy="832568"/>
            <a:chOff x="2152650" y="952501"/>
            <a:chExt cx="2257425" cy="714377"/>
          </a:xfrm>
        </xdr:grpSpPr>
        <xdr:sp macro="" textlink="">
          <xdr:nvSpPr>
            <xdr:cNvPr id="25" name="Rectangle: Top Corners Rounded 24">
              <a:extLst>
                <a:ext uri="{FF2B5EF4-FFF2-40B4-BE49-F238E27FC236}">
                  <a16:creationId xmlns:a16="http://schemas.microsoft.com/office/drawing/2014/main" id="{ED1F6FBE-0CEE-71D7-1237-20B880BC0B08}"/>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Top Corners Rounded 25">
              <a:extLst>
                <a:ext uri="{FF2B5EF4-FFF2-40B4-BE49-F238E27FC236}">
                  <a16:creationId xmlns:a16="http://schemas.microsoft.com/office/drawing/2014/main" id="{569E11A2-7645-4D6E-9BDF-851E507709D5}"/>
                </a:ext>
              </a:extLst>
            </xdr:cNvPr>
            <xdr:cNvSpPr/>
          </xdr:nvSpPr>
          <xdr:spPr>
            <a:xfrm rot="16200000">
              <a:off x="1857375" y="1247776"/>
              <a:ext cx="714375" cy="123826"/>
            </a:xfrm>
            <a:prstGeom prst="round2SameRect">
              <a:avLst/>
            </a:prstGeom>
            <a:solidFill>
              <a:srgbClr val="F7A197"/>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grpSp>
        <xdr:nvGrpSpPr>
          <xdr:cNvPr id="18" name="Group 17">
            <a:extLst>
              <a:ext uri="{FF2B5EF4-FFF2-40B4-BE49-F238E27FC236}">
                <a16:creationId xmlns:a16="http://schemas.microsoft.com/office/drawing/2014/main" id="{37185267-0E43-735F-D08F-60D2B3D96F9E}"/>
              </a:ext>
            </a:extLst>
          </xdr:cNvPr>
          <xdr:cNvGrpSpPr/>
        </xdr:nvGrpSpPr>
        <xdr:grpSpPr>
          <a:xfrm>
            <a:off x="8235950" y="1701726"/>
            <a:ext cx="2858293" cy="832568"/>
            <a:chOff x="2152650" y="952501"/>
            <a:chExt cx="2257425" cy="714377"/>
          </a:xfrm>
        </xdr:grpSpPr>
        <xdr:sp macro="" textlink="">
          <xdr:nvSpPr>
            <xdr:cNvPr id="23" name="Rectangle: Top Corners Rounded 22">
              <a:extLst>
                <a:ext uri="{FF2B5EF4-FFF2-40B4-BE49-F238E27FC236}">
                  <a16:creationId xmlns:a16="http://schemas.microsoft.com/office/drawing/2014/main" id="{12C79F30-2358-E045-F338-FEF629934AE3}"/>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Top Corners Rounded 23">
              <a:extLst>
                <a:ext uri="{FF2B5EF4-FFF2-40B4-BE49-F238E27FC236}">
                  <a16:creationId xmlns:a16="http://schemas.microsoft.com/office/drawing/2014/main" id="{3738A8DB-E3C9-3D4D-0304-2C4086DA1DFF}"/>
                </a:ext>
              </a:extLst>
            </xdr:cNvPr>
            <xdr:cNvSpPr/>
          </xdr:nvSpPr>
          <xdr:spPr>
            <a:xfrm rot="16200000">
              <a:off x="1857375" y="1247776"/>
              <a:ext cx="714375" cy="123826"/>
            </a:xfrm>
            <a:prstGeom prst="round2SameRect">
              <a:avLst/>
            </a:prstGeom>
            <a:solidFill>
              <a:srgbClr val="FFC000"/>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grpSp>
        <xdr:nvGrpSpPr>
          <xdr:cNvPr id="19" name="Group 18">
            <a:extLst>
              <a:ext uri="{FF2B5EF4-FFF2-40B4-BE49-F238E27FC236}">
                <a16:creationId xmlns:a16="http://schemas.microsoft.com/office/drawing/2014/main" id="{AD996E33-C7B2-9BAF-7A7A-0D75D0EAD5F0}"/>
              </a:ext>
            </a:extLst>
          </xdr:cNvPr>
          <xdr:cNvGrpSpPr/>
        </xdr:nvGrpSpPr>
        <xdr:grpSpPr>
          <a:xfrm>
            <a:off x="11325225" y="1690625"/>
            <a:ext cx="2858293" cy="832568"/>
            <a:chOff x="2152650" y="952501"/>
            <a:chExt cx="2257425" cy="714377"/>
          </a:xfrm>
        </xdr:grpSpPr>
        <xdr:sp macro="" textlink="">
          <xdr:nvSpPr>
            <xdr:cNvPr id="21" name="Rectangle: Top Corners Rounded 20">
              <a:extLst>
                <a:ext uri="{FF2B5EF4-FFF2-40B4-BE49-F238E27FC236}">
                  <a16:creationId xmlns:a16="http://schemas.microsoft.com/office/drawing/2014/main" id="{FB11CC35-528F-2828-DF67-E72E058B8E6F}"/>
                </a:ext>
              </a:extLst>
            </xdr:cNvPr>
            <xdr:cNvSpPr/>
          </xdr:nvSpPr>
          <xdr:spPr>
            <a:xfrm rot="5400000">
              <a:off x="2986087" y="242891"/>
              <a:ext cx="714375" cy="21336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Top Corners Rounded 21">
              <a:extLst>
                <a:ext uri="{FF2B5EF4-FFF2-40B4-BE49-F238E27FC236}">
                  <a16:creationId xmlns:a16="http://schemas.microsoft.com/office/drawing/2014/main" id="{0C7424FF-2010-E9E1-25FE-F6D61650BA70}"/>
                </a:ext>
              </a:extLst>
            </xdr:cNvPr>
            <xdr:cNvSpPr/>
          </xdr:nvSpPr>
          <xdr:spPr>
            <a:xfrm rot="16200000">
              <a:off x="1857375" y="1247776"/>
              <a:ext cx="714375" cy="123826"/>
            </a:xfrm>
            <a:prstGeom prst="round2SameRect">
              <a:avLst/>
            </a:prstGeom>
            <a:solidFill>
              <a:srgbClr val="34A25A"/>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grpSp>
      <xdr:pic>
        <xdr:nvPicPr>
          <xdr:cNvPr id="20" name="Picture 19">
            <a:extLst>
              <a:ext uri="{FF2B5EF4-FFF2-40B4-BE49-F238E27FC236}">
                <a16:creationId xmlns:a16="http://schemas.microsoft.com/office/drawing/2014/main" id="{4F843967-F861-B329-9596-DFEA05EAEEFA}"/>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0" b="90000" l="9778" r="89778">
                        <a14:foregroundMark x1="60594" y1="10673" x2="28802" y2="42551"/>
                        <a14:foregroundMark x1="27123" y1="55697" x2="76670" y2="55113"/>
                        <a14:foregroundMark x1="76219" y1="22424" x2="71774" y2="7948"/>
                        <a14:foregroundMark x1="82732" y1="43636" x2="82309" y2="42258"/>
                        <a14:foregroundMark x1="74897" y1="22886" x2="69533" y2="10986"/>
                        <a14:foregroundMark x1="72224" y1="32898" x2="27111" y2="87917"/>
                        <a14:foregroundMark x1="23135" y1="61250" x2="23071" y2="60821"/>
                        <a14:foregroundMark x1="27111" y1="87917" x2="23135" y2="61250"/>
                        <a14:foregroundMark x1="60554" y1="10668" x2="31556" y2="82083"/>
                        <a14:foregroundMark x1="31556" y1="82083" x2="66222" y2="11250"/>
                        <a14:foregroundMark x1="30155" y1="61250" x2="24444" y2="69167"/>
                        <a14:foregroundMark x1="66222" y1="11250" x2="30155" y2="61250"/>
                        <a14:foregroundMark x1="24444" y1="69167" x2="49333" y2="49167"/>
                        <a14:backgroundMark x1="78667" y1="46250" x2="86667" y2="55417"/>
                        <a14:backgroundMark x1="81333" y1="44583" x2="76000" y2="47917"/>
                        <a14:backgroundMark x1="62667" y1="4583" x2="73333" y2="5833"/>
                        <a14:backgroundMark x1="76000" y1="22500" x2="84000" y2="41667"/>
                        <a14:backgroundMark x1="82667" y1="46250" x2="82667" y2="43333"/>
                        <a14:backgroundMark x1="82667" y1="43333" x2="84000" y2="34167"/>
                        <a14:backgroundMark x1="16000" y1="58333" x2="22667" y2="61250"/>
                        <a14:backgroundMark x1="22667" y1="61250" x2="22667" y2="61250"/>
                        <a14:backgroundMark x1="22667" y1="61250" x2="22667" y2="61250"/>
                        <a14:backgroundMark x1="22667" y1="61250" x2="22667" y2="61250"/>
                        <a14:backgroundMark x1="22667" y1="61250" x2="22667" y2="61250"/>
                        <a14:backgroundMark x1="16000" y1="56667" x2="26667" y2="49167"/>
                        <a14:backgroundMark x1="26667" y1="43333" x2="14667" y2="58333"/>
                        <a14:backgroundMark x1="29333" y1="43333" x2="25333" y2="43333"/>
                        <a14:backgroundMark x1="82667" y1="44583" x2="78667" y2="44583"/>
                        <a14:backgroundMark x1="73333" y1="71667" x2="73333" y2="65833"/>
                      </a14:backgroundRemoval>
                    </a14:imgEffect>
                    <a14:imgEffect>
                      <a14:artisticPhotocopy/>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38175" y="794087"/>
            <a:ext cx="714375" cy="759090"/>
          </a:xfrm>
          <a:prstGeom prst="rect">
            <a:avLst/>
          </a:prstGeom>
          <a:ln>
            <a:noFill/>
          </a:ln>
        </xdr:spPr>
      </xdr:pic>
    </xdr:grpSp>
    <xdr:clientData/>
  </xdr:twoCellAnchor>
  <xdr:twoCellAnchor>
    <xdr:from>
      <xdr:col>2</xdr:col>
      <xdr:colOff>57150</xdr:colOff>
      <xdr:row>10</xdr:row>
      <xdr:rowOff>85725</xdr:rowOff>
    </xdr:from>
    <xdr:to>
      <xdr:col>15</xdr:col>
      <xdr:colOff>695325</xdr:colOff>
      <xdr:row>28</xdr:row>
      <xdr:rowOff>9526</xdr:rowOff>
    </xdr:to>
    <xdr:grpSp>
      <xdr:nvGrpSpPr>
        <xdr:cNvPr id="39" name="Group 38">
          <a:extLst>
            <a:ext uri="{FF2B5EF4-FFF2-40B4-BE49-F238E27FC236}">
              <a16:creationId xmlns:a16="http://schemas.microsoft.com/office/drawing/2014/main" id="{3A02F456-8DB5-4950-A16C-BB53A3B44993}"/>
            </a:ext>
          </a:extLst>
        </xdr:cNvPr>
        <xdr:cNvGrpSpPr/>
      </xdr:nvGrpSpPr>
      <xdr:grpSpPr>
        <a:xfrm>
          <a:off x="1885950" y="2752725"/>
          <a:ext cx="12525375" cy="4724401"/>
          <a:chOff x="1885950" y="2790825"/>
          <a:chExt cx="12525375" cy="4724401"/>
        </a:xfrm>
      </xdr:grpSpPr>
      <xdr:sp macro="" textlink="">
        <xdr:nvSpPr>
          <xdr:cNvPr id="40" name="Rectangle: Rounded Corners 39">
            <a:extLst>
              <a:ext uri="{FF2B5EF4-FFF2-40B4-BE49-F238E27FC236}">
                <a16:creationId xmlns:a16="http://schemas.microsoft.com/office/drawing/2014/main" id="{91D24746-7385-389B-E76C-14731AFD31E5}"/>
              </a:ext>
            </a:extLst>
          </xdr:cNvPr>
          <xdr:cNvSpPr/>
        </xdr:nvSpPr>
        <xdr:spPr>
          <a:xfrm>
            <a:off x="1885950" y="2790825"/>
            <a:ext cx="6276975" cy="2390775"/>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74107818-419C-AFCF-6F66-FE65AFE6CF3E}"/>
              </a:ext>
            </a:extLst>
          </xdr:cNvPr>
          <xdr:cNvSpPr/>
        </xdr:nvSpPr>
        <xdr:spPr>
          <a:xfrm>
            <a:off x="7972425" y="2790825"/>
            <a:ext cx="6438900" cy="23622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FF066FF6-9833-B170-9E5B-DC8D94B6CB5A}"/>
              </a:ext>
            </a:extLst>
          </xdr:cNvPr>
          <xdr:cNvSpPr/>
        </xdr:nvSpPr>
        <xdr:spPr>
          <a:xfrm>
            <a:off x="8020050" y="5038725"/>
            <a:ext cx="6391275" cy="2466975"/>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0A36D285-F25D-E369-9559-6DFA852DC751}"/>
              </a:ext>
            </a:extLst>
          </xdr:cNvPr>
          <xdr:cNvSpPr/>
        </xdr:nvSpPr>
        <xdr:spPr>
          <a:xfrm>
            <a:off x="1885951" y="4848226"/>
            <a:ext cx="6610350" cy="2667000"/>
          </a:xfrm>
          <a:prstGeom prst="roundRect">
            <a:avLst>
              <a:gd name="adj" fmla="val 14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361949</xdr:colOff>
      <xdr:row>2</xdr:row>
      <xdr:rowOff>211456</xdr:rowOff>
    </xdr:from>
    <xdr:to>
      <xdr:col>6</xdr:col>
      <xdr:colOff>295274</xdr:colOff>
      <xdr:row>3</xdr:row>
      <xdr:rowOff>219075</xdr:rowOff>
    </xdr:to>
    <xdr:sp macro="" textlink="">
      <xdr:nvSpPr>
        <xdr:cNvPr id="44" name="TextBox 43">
          <a:extLst>
            <a:ext uri="{FF2B5EF4-FFF2-40B4-BE49-F238E27FC236}">
              <a16:creationId xmlns:a16="http://schemas.microsoft.com/office/drawing/2014/main" id="{713AB744-0D98-4CF3-AF06-F92E30DAFC9F}"/>
            </a:ext>
          </a:extLst>
        </xdr:cNvPr>
        <xdr:cNvSpPr txBox="1"/>
      </xdr:nvSpPr>
      <xdr:spPr>
        <a:xfrm>
          <a:off x="2190749" y="744856"/>
          <a:ext cx="3590925" cy="2743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400" b="1">
              <a:latin typeface="Segoe UI Semibold" panose="020B0702040204020203" pitchFamily="34" charset="0"/>
              <a:ea typeface="Segoe UI Black" panose="020B0A02040204020203" pitchFamily="34" charset="0"/>
              <a:cs typeface="Segoe UI Semibold" panose="020B0702040204020203" pitchFamily="34" charset="0"/>
            </a:rPr>
            <a:t>Smart </a:t>
          </a:r>
          <a:r>
            <a:rPr lang="en-IN" sz="1400" b="0">
              <a:latin typeface="Segoe UI Semibold" panose="020B0702040204020203" pitchFamily="34" charset="0"/>
              <a:ea typeface="Segoe UI Black" panose="020B0A02040204020203" pitchFamily="34" charset="0"/>
              <a:cs typeface="Segoe UI Semibold" panose="020B0702040204020203" pitchFamily="34" charset="0"/>
            </a:rPr>
            <a:t>School</a:t>
          </a:r>
          <a:r>
            <a:rPr lang="en-IN" sz="1400" b="1">
              <a:latin typeface="Segoe UI Semibold" panose="020B0702040204020203" pitchFamily="34" charset="0"/>
              <a:ea typeface="Segoe UI Black" panose="020B0A02040204020203" pitchFamily="34" charset="0"/>
              <a:cs typeface="Segoe UI Semibold" panose="020B0702040204020203" pitchFamily="34" charset="0"/>
            </a:rPr>
            <a:t> Management System</a:t>
          </a:r>
        </a:p>
      </xdr:txBody>
    </xdr:sp>
    <xdr:clientData/>
  </xdr:twoCellAnchor>
  <xdr:twoCellAnchor editAs="oneCell">
    <xdr:from>
      <xdr:col>9</xdr:col>
      <xdr:colOff>328907</xdr:colOff>
      <xdr:row>6</xdr:row>
      <xdr:rowOff>166687</xdr:rowOff>
    </xdr:from>
    <xdr:to>
      <xdr:col>10</xdr:col>
      <xdr:colOff>5057</xdr:colOff>
      <xdr:row>9</xdr:row>
      <xdr:rowOff>90487</xdr:rowOff>
    </xdr:to>
    <xdr:pic>
      <xdr:nvPicPr>
        <xdr:cNvPr id="45" name="Graphic 44" descr="Male profile with solid fill">
          <a:extLst>
            <a:ext uri="{FF2B5EF4-FFF2-40B4-BE49-F238E27FC236}">
              <a16:creationId xmlns:a16="http://schemas.microsoft.com/office/drawing/2014/main" id="{A85D3633-F29B-452A-A105-9E48C66AB0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558507" y="1766887"/>
          <a:ext cx="590550" cy="723900"/>
        </a:xfrm>
        <a:prstGeom prst="rect">
          <a:avLst/>
        </a:prstGeom>
      </xdr:spPr>
    </xdr:pic>
    <xdr:clientData/>
  </xdr:twoCellAnchor>
  <xdr:twoCellAnchor editAs="oneCell">
    <xdr:from>
      <xdr:col>12</xdr:col>
      <xdr:colOff>586380</xdr:colOff>
      <xdr:row>6</xdr:row>
      <xdr:rowOff>123825</xdr:rowOff>
    </xdr:from>
    <xdr:to>
      <xdr:col>13</xdr:col>
      <xdr:colOff>405405</xdr:colOff>
      <xdr:row>9</xdr:row>
      <xdr:rowOff>57150</xdr:rowOff>
    </xdr:to>
    <xdr:pic>
      <xdr:nvPicPr>
        <xdr:cNvPr id="46" name="Picture 45">
          <a:extLst>
            <a:ext uri="{FF2B5EF4-FFF2-40B4-BE49-F238E27FC236}">
              <a16:creationId xmlns:a16="http://schemas.microsoft.com/office/drawing/2014/main" id="{5B6B0298-56C0-4EB7-BE8D-D435722BF57D}"/>
            </a:ext>
          </a:extLst>
        </xdr:cNvPr>
        <xdr:cNvPicPr>
          <a:picLocks noChangeAspect="1"/>
        </xdr:cNvPicPr>
      </xdr:nvPicPr>
      <xdr:blipFill>
        <a:blip xmlns:r="http://schemas.openxmlformats.org/officeDocument/2006/relationships" r:embed="rId7">
          <a:alphaModFix/>
          <a:duotone>
            <a:schemeClr val="accent6">
              <a:shade val="45000"/>
              <a:satMod val="135000"/>
            </a:schemeClr>
            <a:prstClr val="white"/>
          </a:duotone>
          <a:extLst>
            <a:ext uri="{BEBA8EAE-BF5A-486C-A8C5-ECC9F3942E4B}">
              <a14:imgProps xmlns:a14="http://schemas.microsoft.com/office/drawing/2010/main">
                <a14:imgLayer r:embed="rId8">
                  <a14:imgEffect>
                    <a14:backgroundRemoval t="3604" b="94595" l="0" r="96040">
                      <a14:foregroundMark x1="31683" y1="3604" x2="21782" y2="74775"/>
                      <a14:foregroundMark x1="21782" y1="74775" x2="27723" y2="20721"/>
                      <a14:foregroundMark x1="27723" y1="20721" x2="48515" y2="14414"/>
                      <a14:foregroundMark x1="31683" y1="12613" x2="31683" y2="12613"/>
                      <a14:foregroundMark x1="34653" y1="10811" x2="26733" y2="56757"/>
                      <a14:foregroundMark x1="26733" y1="56757" x2="23762" y2="54054"/>
                      <a14:foregroundMark x1="61584" y1="23423" x2="70297" y2="63063"/>
                      <a14:foregroundMark x1="61080" y1="21130" x2="61584" y2="23423"/>
                      <a14:foregroundMark x1="70297" y1="63063" x2="86139" y2="88288"/>
                      <a14:foregroundMark x1="83168" y1="47748" x2="69307" y2="95495"/>
                      <a14:foregroundMark x1="69307" y1="95495" x2="17822" y2="89189"/>
                      <a14:foregroundMark x1="17822" y1="89189" x2="27723" y2="87387"/>
                      <a14:foregroundMark x1="56573" y1="10483" x2="59406" y2="9910"/>
                      <a14:foregroundMark x1="71671" y1="6082" x2="74276" y2="6272"/>
                      <a14:foregroundMark x1="90099" y1="58559" x2="50495" y2="95495"/>
                      <a14:foregroundMark x1="50495" y1="95495" x2="14851" y2="82883"/>
                      <a14:foregroundMark x1="0" y1="78378" x2="15842" y2="58559"/>
                      <a14:foregroundMark x1="15842" y1="51351" x2="14851" y2="51351"/>
                      <a14:foregroundMark x1="96040" y1="77477" x2="95050" y2="62162"/>
                      <a14:backgroundMark x1="10891" y1="2703" x2="1980" y2="9009"/>
                      <a14:backgroundMark x1="1980" y1="9910" x2="0" y2="6306"/>
                      <a14:backgroundMark x1="1980" y1="9009" x2="9901" y2="0"/>
                      <a14:backgroundMark x1="91089" y1="1802" x2="97030" y2="3604"/>
                      <a14:backgroundMark x1="99010" y1="9910" x2="98020" y2="10811"/>
                      <a14:backgroundMark x1="74257" y1="6306" x2="84158" y2="2703"/>
                      <a14:backgroundMark x1="71287" y1="5405" x2="58416" y2="901"/>
                      <a14:backgroundMark x1="50495" y1="3604" x2="61386" y2="3604"/>
                      <a14:backgroundMark x1="87129" y1="9009" x2="83168" y2="8108"/>
                      <a14:backgroundMark x1="80198" y1="5405" x2="90099" y2="5405"/>
                      <a14:backgroundMark x1="50495" y1="14414" x2="54455" y2="23423"/>
                      <a14:backgroundMark x1="54455" y1="23423" x2="54455" y2="23423"/>
                    </a14:backgroundRemoval>
                  </a14:imgEffect>
                </a14:imgLayer>
              </a14:imgProps>
            </a:ext>
            <a:ext uri="{28A0092B-C50C-407E-A947-70E740481C1C}">
              <a14:useLocalDpi xmlns:a14="http://schemas.microsoft.com/office/drawing/2010/main" val="0"/>
            </a:ext>
          </a:extLst>
        </a:blip>
        <a:stretch>
          <a:fillRect/>
        </a:stretch>
      </xdr:blipFill>
      <xdr:spPr>
        <a:xfrm>
          <a:off x="11559180" y="1724025"/>
          <a:ext cx="733425" cy="733425"/>
        </a:xfrm>
        <a:prstGeom prst="rect">
          <a:avLst/>
        </a:prstGeom>
        <a:ln>
          <a:noFill/>
        </a:ln>
      </xdr:spPr>
    </xdr:pic>
    <xdr:clientData/>
  </xdr:twoCellAnchor>
  <xdr:twoCellAnchor editAs="oneCell">
    <xdr:from>
      <xdr:col>5</xdr:col>
      <xdr:colOff>809327</xdr:colOff>
      <xdr:row>6</xdr:row>
      <xdr:rowOff>114299</xdr:rowOff>
    </xdr:from>
    <xdr:to>
      <xdr:col>6</xdr:col>
      <xdr:colOff>809327</xdr:colOff>
      <xdr:row>9</xdr:row>
      <xdr:rowOff>38099</xdr:rowOff>
    </xdr:to>
    <xdr:pic>
      <xdr:nvPicPr>
        <xdr:cNvPr id="47" name="Graphic 46" descr="Classroom with solid fill">
          <a:extLst>
            <a:ext uri="{FF2B5EF4-FFF2-40B4-BE49-F238E27FC236}">
              <a16:creationId xmlns:a16="http://schemas.microsoft.com/office/drawing/2014/main" id="{405A5B4F-B9BA-4728-93AB-B4AB3352AF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81327" y="1714499"/>
          <a:ext cx="914400" cy="723900"/>
        </a:xfrm>
        <a:prstGeom prst="rect">
          <a:avLst/>
        </a:prstGeom>
      </xdr:spPr>
    </xdr:pic>
    <xdr:clientData/>
  </xdr:twoCellAnchor>
  <xdr:twoCellAnchor editAs="oneCell">
    <xdr:from>
      <xdr:col>2</xdr:col>
      <xdr:colOff>380404</xdr:colOff>
      <xdr:row>5</xdr:row>
      <xdr:rowOff>209550</xdr:rowOff>
    </xdr:from>
    <xdr:to>
      <xdr:col>3</xdr:col>
      <xdr:colOff>380404</xdr:colOff>
      <xdr:row>9</xdr:row>
      <xdr:rowOff>52386</xdr:rowOff>
    </xdr:to>
    <xdr:pic>
      <xdr:nvPicPr>
        <xdr:cNvPr id="48" name="Graphic 47" descr="Schoolhouse with solid fill">
          <a:extLst>
            <a:ext uri="{FF2B5EF4-FFF2-40B4-BE49-F238E27FC236}">
              <a16:creationId xmlns:a16="http://schemas.microsoft.com/office/drawing/2014/main" id="{B6AC5A9C-16DA-4A57-BA38-FA46F9448A2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09204" y="1543050"/>
          <a:ext cx="914400" cy="909636"/>
        </a:xfrm>
        <a:prstGeom prst="rect">
          <a:avLst/>
        </a:prstGeom>
      </xdr:spPr>
    </xdr:pic>
    <xdr:clientData/>
  </xdr:twoCellAnchor>
  <xdr:twoCellAnchor>
    <xdr:from>
      <xdr:col>12</xdr:col>
      <xdr:colOff>714375</xdr:colOff>
      <xdr:row>2</xdr:row>
      <xdr:rowOff>228600</xdr:rowOff>
    </xdr:from>
    <xdr:to>
      <xdr:col>15</xdr:col>
      <xdr:colOff>114300</xdr:colOff>
      <xdr:row>3</xdr:row>
      <xdr:rowOff>171450</xdr:rowOff>
    </xdr:to>
    <xdr:sp macro="" textlink="">
      <xdr:nvSpPr>
        <xdr:cNvPr id="49" name="TextBox 48">
          <a:extLst>
            <a:ext uri="{FF2B5EF4-FFF2-40B4-BE49-F238E27FC236}">
              <a16:creationId xmlns:a16="http://schemas.microsoft.com/office/drawing/2014/main" id="{2DEACAC9-F7FA-42A6-BF28-A6187CDF04C7}"/>
            </a:ext>
          </a:extLst>
        </xdr:cNvPr>
        <xdr:cNvSpPr txBox="1"/>
      </xdr:nvSpPr>
      <xdr:spPr>
        <a:xfrm>
          <a:off x="11687175" y="762000"/>
          <a:ext cx="21431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Semibold" panose="020B0702040204020203" pitchFamily="34" charset="0"/>
              <a:cs typeface="Segoe UI Semibold" panose="020B0702040204020203" pitchFamily="34" charset="0"/>
            </a:rPr>
            <a:t>School Year 2021 - 2022</a:t>
          </a:r>
        </a:p>
      </xdr:txBody>
    </xdr:sp>
    <xdr:clientData/>
  </xdr:twoCellAnchor>
  <xdr:twoCellAnchor>
    <xdr:from>
      <xdr:col>2</xdr:col>
      <xdr:colOff>95251</xdr:colOff>
      <xdr:row>10</xdr:row>
      <xdr:rowOff>123825</xdr:rowOff>
    </xdr:from>
    <xdr:to>
      <xdr:col>2</xdr:col>
      <xdr:colOff>838200</xdr:colOff>
      <xdr:row>11</xdr:row>
      <xdr:rowOff>152400</xdr:rowOff>
    </xdr:to>
    <xdr:sp macro="" textlink="">
      <xdr:nvSpPr>
        <xdr:cNvPr id="50" name="TextBox 49">
          <a:extLst>
            <a:ext uri="{FF2B5EF4-FFF2-40B4-BE49-F238E27FC236}">
              <a16:creationId xmlns:a16="http://schemas.microsoft.com/office/drawing/2014/main" id="{01347333-1E7C-4E13-9989-920E71FBD61E}"/>
            </a:ext>
          </a:extLst>
        </xdr:cNvPr>
        <xdr:cNvSpPr txBox="1"/>
      </xdr:nvSpPr>
      <xdr:spPr>
        <a:xfrm>
          <a:off x="1924051" y="2790825"/>
          <a:ext cx="7429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Teachers</a:t>
          </a:r>
        </a:p>
      </xdr:txBody>
    </xdr:sp>
    <xdr:clientData/>
  </xdr:twoCellAnchor>
  <xdr:twoCellAnchor>
    <xdr:from>
      <xdr:col>3</xdr:col>
      <xdr:colOff>628651</xdr:colOff>
      <xdr:row>6</xdr:row>
      <xdr:rowOff>104775</xdr:rowOff>
    </xdr:from>
    <xdr:to>
      <xdr:col>4</xdr:col>
      <xdr:colOff>361950</xdr:colOff>
      <xdr:row>7</xdr:row>
      <xdr:rowOff>133350</xdr:rowOff>
    </xdr:to>
    <xdr:sp macro="" textlink="">
      <xdr:nvSpPr>
        <xdr:cNvPr id="51" name="TextBox 50">
          <a:extLst>
            <a:ext uri="{FF2B5EF4-FFF2-40B4-BE49-F238E27FC236}">
              <a16:creationId xmlns:a16="http://schemas.microsoft.com/office/drawing/2014/main" id="{C1DE817E-A82D-4C49-A6EB-4B80E91C9A60}"/>
            </a:ext>
          </a:extLst>
        </xdr:cNvPr>
        <xdr:cNvSpPr txBox="1"/>
      </xdr:nvSpPr>
      <xdr:spPr>
        <a:xfrm>
          <a:off x="3371851" y="1704975"/>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Schools</a:t>
          </a:r>
          <a:endParaRPr lang="en-IN">
            <a:solidFill>
              <a:schemeClr val="bg1">
                <a:lumMod val="50000"/>
              </a:schemeClr>
            </a:solidFill>
            <a:effectLst/>
          </a:endParaRPr>
        </a:p>
      </xdr:txBody>
    </xdr:sp>
    <xdr:clientData/>
  </xdr:twoCellAnchor>
  <xdr:twoCellAnchor>
    <xdr:from>
      <xdr:col>3</xdr:col>
      <xdr:colOff>533400</xdr:colOff>
      <xdr:row>6</xdr:row>
      <xdr:rowOff>161925</xdr:rowOff>
    </xdr:from>
    <xdr:to>
      <xdr:col>3</xdr:col>
      <xdr:colOff>533400</xdr:colOff>
      <xdr:row>8</xdr:row>
      <xdr:rowOff>200025</xdr:rowOff>
    </xdr:to>
    <xdr:cxnSp macro="">
      <xdr:nvCxnSpPr>
        <xdr:cNvPr id="52" name="Straight Connector 51">
          <a:extLst>
            <a:ext uri="{FF2B5EF4-FFF2-40B4-BE49-F238E27FC236}">
              <a16:creationId xmlns:a16="http://schemas.microsoft.com/office/drawing/2014/main" id="{1EAB119B-6AF1-4506-A6ED-1DCEFDC2BBB7}"/>
            </a:ext>
          </a:extLst>
        </xdr:cNvPr>
        <xdr:cNvCxnSpPr/>
      </xdr:nvCxnSpPr>
      <xdr:spPr>
        <a:xfrm>
          <a:off x="3276600" y="176212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xdr:colOff>
      <xdr:row>6</xdr:row>
      <xdr:rowOff>209550</xdr:rowOff>
    </xdr:from>
    <xdr:to>
      <xdr:col>7</xdr:col>
      <xdr:colOff>28575</xdr:colOff>
      <xdr:row>8</xdr:row>
      <xdr:rowOff>247650</xdr:rowOff>
    </xdr:to>
    <xdr:cxnSp macro="">
      <xdr:nvCxnSpPr>
        <xdr:cNvPr id="53" name="Straight Connector 52">
          <a:extLst>
            <a:ext uri="{FF2B5EF4-FFF2-40B4-BE49-F238E27FC236}">
              <a16:creationId xmlns:a16="http://schemas.microsoft.com/office/drawing/2014/main" id="{7C4707DE-FB2B-4168-9B25-13A093313704}"/>
            </a:ext>
          </a:extLst>
        </xdr:cNvPr>
        <xdr:cNvCxnSpPr/>
      </xdr:nvCxnSpPr>
      <xdr:spPr>
        <a:xfrm>
          <a:off x="6429375" y="1809750"/>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304800</xdr:colOff>
      <xdr:row>6</xdr:row>
      <xdr:rowOff>219075</xdr:rowOff>
    </xdr:from>
    <xdr:to>
      <xdr:col>10</xdr:col>
      <xdr:colOff>304800</xdr:colOff>
      <xdr:row>8</xdr:row>
      <xdr:rowOff>257175</xdr:rowOff>
    </xdr:to>
    <xdr:cxnSp macro="">
      <xdr:nvCxnSpPr>
        <xdr:cNvPr id="54" name="Straight Connector 53">
          <a:extLst>
            <a:ext uri="{FF2B5EF4-FFF2-40B4-BE49-F238E27FC236}">
              <a16:creationId xmlns:a16="http://schemas.microsoft.com/office/drawing/2014/main" id="{360FED97-1578-4A5C-BF77-EB40B8B2F223}"/>
            </a:ext>
          </a:extLst>
        </xdr:cNvPr>
        <xdr:cNvCxnSpPr/>
      </xdr:nvCxnSpPr>
      <xdr:spPr>
        <a:xfrm>
          <a:off x="9448800" y="1819275"/>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628650</xdr:colOff>
      <xdr:row>6</xdr:row>
      <xdr:rowOff>209550</xdr:rowOff>
    </xdr:from>
    <xdr:to>
      <xdr:col>13</xdr:col>
      <xdr:colOff>628650</xdr:colOff>
      <xdr:row>8</xdr:row>
      <xdr:rowOff>247650</xdr:rowOff>
    </xdr:to>
    <xdr:cxnSp macro="">
      <xdr:nvCxnSpPr>
        <xdr:cNvPr id="55" name="Straight Connector 54">
          <a:extLst>
            <a:ext uri="{FF2B5EF4-FFF2-40B4-BE49-F238E27FC236}">
              <a16:creationId xmlns:a16="http://schemas.microsoft.com/office/drawing/2014/main" id="{094FE96F-735D-4BD6-9A80-0FE15C837B6E}"/>
            </a:ext>
          </a:extLst>
        </xdr:cNvPr>
        <xdr:cNvCxnSpPr/>
      </xdr:nvCxnSpPr>
      <xdr:spPr>
        <a:xfrm>
          <a:off x="12515850" y="1809750"/>
          <a:ext cx="0" cy="571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180976</xdr:colOff>
      <xdr:row>6</xdr:row>
      <xdr:rowOff>142875</xdr:rowOff>
    </xdr:from>
    <xdr:to>
      <xdr:col>8</xdr:col>
      <xdr:colOff>0</xdr:colOff>
      <xdr:row>7</xdr:row>
      <xdr:rowOff>171450</xdr:rowOff>
    </xdr:to>
    <xdr:sp macro="" textlink="">
      <xdr:nvSpPr>
        <xdr:cNvPr id="56" name="TextBox 55">
          <a:extLst>
            <a:ext uri="{FF2B5EF4-FFF2-40B4-BE49-F238E27FC236}">
              <a16:creationId xmlns:a16="http://schemas.microsoft.com/office/drawing/2014/main" id="{8293C30E-EA6B-47E1-A47E-07064E251609}"/>
            </a:ext>
          </a:extLst>
        </xdr:cNvPr>
        <xdr:cNvSpPr txBox="1"/>
      </xdr:nvSpPr>
      <xdr:spPr>
        <a:xfrm>
          <a:off x="6581776" y="17430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50000"/>
                </a:schemeClr>
              </a:solidFill>
              <a:effectLst/>
              <a:latin typeface="+mn-lt"/>
              <a:ea typeface="+mn-ea"/>
              <a:cs typeface="+mn-cs"/>
            </a:rPr>
            <a:t>Teacher</a:t>
          </a:r>
          <a:endParaRPr lang="en-IN">
            <a:solidFill>
              <a:schemeClr val="bg1">
                <a:lumMod val="50000"/>
              </a:schemeClr>
            </a:solidFill>
            <a:effectLst/>
          </a:endParaRPr>
        </a:p>
      </xdr:txBody>
    </xdr:sp>
    <xdr:clientData/>
  </xdr:twoCellAnchor>
  <xdr:twoCellAnchor>
    <xdr:from>
      <xdr:col>10</xdr:col>
      <xdr:colOff>533401</xdr:colOff>
      <xdr:row>6</xdr:row>
      <xdr:rowOff>142875</xdr:rowOff>
    </xdr:from>
    <xdr:to>
      <xdr:col>11</xdr:col>
      <xdr:colOff>352425</xdr:colOff>
      <xdr:row>7</xdr:row>
      <xdr:rowOff>171450</xdr:rowOff>
    </xdr:to>
    <xdr:sp macro="" textlink="">
      <xdr:nvSpPr>
        <xdr:cNvPr id="57" name="TextBox 56">
          <a:extLst>
            <a:ext uri="{FF2B5EF4-FFF2-40B4-BE49-F238E27FC236}">
              <a16:creationId xmlns:a16="http://schemas.microsoft.com/office/drawing/2014/main" id="{F37B2B3B-A157-4400-A227-EBE119F4ABB9}"/>
            </a:ext>
          </a:extLst>
        </xdr:cNvPr>
        <xdr:cNvSpPr txBox="1"/>
      </xdr:nvSpPr>
      <xdr:spPr>
        <a:xfrm>
          <a:off x="9677401" y="17430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ln>
                <a:noFill/>
              </a:ln>
              <a:solidFill>
                <a:schemeClr val="bg1">
                  <a:lumMod val="50000"/>
                </a:schemeClr>
              </a:solidFill>
              <a:effectLst/>
            </a:rPr>
            <a:t>Students</a:t>
          </a:r>
        </a:p>
      </xdr:txBody>
    </xdr:sp>
    <xdr:clientData/>
  </xdr:twoCellAnchor>
  <xdr:twoCellAnchor>
    <xdr:from>
      <xdr:col>13</xdr:col>
      <xdr:colOff>676276</xdr:colOff>
      <xdr:row>6</xdr:row>
      <xdr:rowOff>171450</xdr:rowOff>
    </xdr:from>
    <xdr:to>
      <xdr:col>14</xdr:col>
      <xdr:colOff>409575</xdr:colOff>
      <xdr:row>7</xdr:row>
      <xdr:rowOff>200025</xdr:rowOff>
    </xdr:to>
    <xdr:sp macro="" textlink="">
      <xdr:nvSpPr>
        <xdr:cNvPr id="58" name="TextBox 57">
          <a:extLst>
            <a:ext uri="{FF2B5EF4-FFF2-40B4-BE49-F238E27FC236}">
              <a16:creationId xmlns:a16="http://schemas.microsoft.com/office/drawing/2014/main" id="{9202F43D-5F98-4B75-B730-7DE84414CBC9}"/>
            </a:ext>
          </a:extLst>
        </xdr:cNvPr>
        <xdr:cNvSpPr txBox="1"/>
      </xdr:nvSpPr>
      <xdr:spPr>
        <a:xfrm>
          <a:off x="12563476" y="1771650"/>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effectLst/>
              <a:latin typeface="+mn-lt"/>
              <a:ea typeface="+mn-ea"/>
              <a:cs typeface="+mn-cs"/>
            </a:rPr>
            <a:t>Parents</a:t>
          </a:r>
          <a:endParaRPr lang="en-IN">
            <a:ln>
              <a:noFill/>
            </a:ln>
            <a:solidFill>
              <a:schemeClr val="bg1">
                <a:lumMod val="50000"/>
              </a:schemeClr>
            </a:solidFill>
            <a:effectLst/>
          </a:endParaRPr>
        </a:p>
      </xdr:txBody>
    </xdr:sp>
    <xdr:clientData/>
  </xdr:twoCellAnchor>
  <xdr:twoCellAnchor>
    <xdr:from>
      <xdr:col>7</xdr:col>
      <xdr:colOff>133351</xdr:colOff>
      <xdr:row>7</xdr:row>
      <xdr:rowOff>142875</xdr:rowOff>
    </xdr:from>
    <xdr:to>
      <xdr:col>7</xdr:col>
      <xdr:colOff>866775</xdr:colOff>
      <xdr:row>8</xdr:row>
      <xdr:rowOff>171450</xdr:rowOff>
    </xdr:to>
    <xdr:sp macro="" textlink="'Pivot Table'!G5">
      <xdr:nvSpPr>
        <xdr:cNvPr id="59" name="TextBox 58">
          <a:extLst>
            <a:ext uri="{FF2B5EF4-FFF2-40B4-BE49-F238E27FC236}">
              <a16:creationId xmlns:a16="http://schemas.microsoft.com/office/drawing/2014/main" id="{039FA05A-DA27-4BB4-BE9B-D20831AD6FE1}"/>
            </a:ext>
          </a:extLst>
        </xdr:cNvPr>
        <xdr:cNvSpPr txBox="1"/>
      </xdr:nvSpPr>
      <xdr:spPr>
        <a:xfrm>
          <a:off x="6534151" y="200977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B561E8-8EDF-497B-AC9D-DC651E94FC19}" type="TxLink">
            <a:rPr lang="en-US" sz="1600" b="0" i="0" u="none" strike="noStrike">
              <a:solidFill>
                <a:srgbClr val="000000"/>
              </a:solidFill>
              <a:effectLst/>
              <a:latin typeface="Calibri"/>
              <a:ea typeface="Cambria" panose="02040503050406030204" pitchFamily="18" charset="0"/>
              <a:cs typeface="Calibri"/>
            </a:rPr>
            <a:pPr algn="ctr"/>
            <a:t> 2,953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10</xdr:col>
      <xdr:colOff>457201</xdr:colOff>
      <xdr:row>7</xdr:row>
      <xdr:rowOff>85725</xdr:rowOff>
    </xdr:from>
    <xdr:to>
      <xdr:col>11</xdr:col>
      <xdr:colOff>276225</xdr:colOff>
      <xdr:row>8</xdr:row>
      <xdr:rowOff>114300</xdr:rowOff>
    </xdr:to>
    <xdr:sp macro="" textlink="'Pivot Table'!G4">
      <xdr:nvSpPr>
        <xdr:cNvPr id="60" name="TextBox 59">
          <a:extLst>
            <a:ext uri="{FF2B5EF4-FFF2-40B4-BE49-F238E27FC236}">
              <a16:creationId xmlns:a16="http://schemas.microsoft.com/office/drawing/2014/main" id="{493EB07C-9EB1-48D9-B0EB-7EC2F6A9CCDF}"/>
            </a:ext>
          </a:extLst>
        </xdr:cNvPr>
        <xdr:cNvSpPr txBox="1"/>
      </xdr:nvSpPr>
      <xdr:spPr>
        <a:xfrm>
          <a:off x="9601201" y="1952625"/>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6B25F2-639C-4820-8826-8550B812D0CB}"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3,066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13</xdr:col>
      <xdr:colOff>666751</xdr:colOff>
      <xdr:row>7</xdr:row>
      <xdr:rowOff>190500</xdr:rowOff>
    </xdr:from>
    <xdr:to>
      <xdr:col>14</xdr:col>
      <xdr:colOff>485775</xdr:colOff>
      <xdr:row>8</xdr:row>
      <xdr:rowOff>219075</xdr:rowOff>
    </xdr:to>
    <xdr:sp macro="" textlink="'Pivot Table'!G3">
      <xdr:nvSpPr>
        <xdr:cNvPr id="61" name="TextBox 60">
          <a:extLst>
            <a:ext uri="{FF2B5EF4-FFF2-40B4-BE49-F238E27FC236}">
              <a16:creationId xmlns:a16="http://schemas.microsoft.com/office/drawing/2014/main" id="{164F757B-C1F0-4524-B615-E3F87C7CAC6C}"/>
            </a:ext>
          </a:extLst>
        </xdr:cNvPr>
        <xdr:cNvSpPr txBox="1"/>
      </xdr:nvSpPr>
      <xdr:spPr>
        <a:xfrm>
          <a:off x="12553951" y="2057400"/>
          <a:ext cx="733424"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366891-4131-451B-975F-BA71FF1A5977}" type="TxLink">
            <a:rPr lang="en-US" sz="1600" b="0" i="0" u="none" strike="noStrike">
              <a:solidFill>
                <a:schemeClr val="tx1">
                  <a:lumMod val="95000"/>
                  <a:lumOff val="5000"/>
                </a:schemeClr>
              </a:solidFill>
              <a:effectLst/>
              <a:latin typeface="Cambria" panose="02040503050406030204" pitchFamily="18" charset="0"/>
              <a:ea typeface="Cambria" panose="02040503050406030204" pitchFamily="18" charset="0"/>
              <a:cs typeface="Calibri"/>
            </a:rPr>
            <a:pPr algn="ctr"/>
            <a:t> 3,095 </a:t>
          </a:fld>
          <a:endParaRPr lang="en-IN">
            <a:solidFill>
              <a:schemeClr val="tx1">
                <a:lumMod val="95000"/>
                <a:lumOff val="5000"/>
              </a:schemeClr>
            </a:solidFill>
            <a:effectLst/>
            <a:latin typeface="Cambria" panose="02040503050406030204" pitchFamily="18" charset="0"/>
            <a:ea typeface="Cambria" panose="02040503050406030204" pitchFamily="18" charset="0"/>
          </a:endParaRPr>
        </a:p>
      </xdr:txBody>
    </xdr:sp>
    <xdr:clientData/>
  </xdr:twoCellAnchor>
  <xdr:twoCellAnchor>
    <xdr:from>
      <xdr:col>3</xdr:col>
      <xdr:colOff>704851</xdr:colOff>
      <xdr:row>7</xdr:row>
      <xdr:rowOff>104775</xdr:rowOff>
    </xdr:from>
    <xdr:to>
      <xdr:col>4</xdr:col>
      <xdr:colOff>438150</xdr:colOff>
      <xdr:row>8</xdr:row>
      <xdr:rowOff>133350</xdr:rowOff>
    </xdr:to>
    <xdr:sp macro="" textlink="'Pivot Table'!C6">
      <xdr:nvSpPr>
        <xdr:cNvPr id="62" name="TextBox 61">
          <a:extLst>
            <a:ext uri="{FF2B5EF4-FFF2-40B4-BE49-F238E27FC236}">
              <a16:creationId xmlns:a16="http://schemas.microsoft.com/office/drawing/2014/main" id="{F2D22C82-C13B-40F7-A6A0-C4DE408D9CC7}"/>
            </a:ext>
          </a:extLst>
        </xdr:cNvPr>
        <xdr:cNvSpPr txBox="1"/>
      </xdr:nvSpPr>
      <xdr:spPr>
        <a:xfrm>
          <a:off x="3448051" y="1971675"/>
          <a:ext cx="647699"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3383A-04CD-4D72-8548-3D3181038824}" type="TxLink">
            <a:rPr lang="en-US" sz="1600" b="0" i="0" u="none" strike="noStrike">
              <a:solidFill>
                <a:srgbClr val="000000"/>
              </a:solidFill>
              <a:effectLst/>
              <a:latin typeface="Cambria" panose="02040503050406030204" pitchFamily="18" charset="0"/>
              <a:ea typeface="Cambria" panose="02040503050406030204" pitchFamily="18" charset="0"/>
              <a:cs typeface="Calibri"/>
            </a:rPr>
            <a:pPr/>
            <a:t>94</a:t>
          </a:fld>
          <a:endParaRPr lang="en-IN">
            <a:solidFill>
              <a:schemeClr val="bg1">
                <a:lumMod val="50000"/>
              </a:schemeClr>
            </a:solidFill>
            <a:effectLst/>
            <a:latin typeface="Cambria" panose="02040503050406030204" pitchFamily="18" charset="0"/>
            <a:ea typeface="Cambria" panose="02040503050406030204" pitchFamily="18" charset="0"/>
          </a:endParaRPr>
        </a:p>
      </xdr:txBody>
    </xdr:sp>
    <xdr:clientData/>
  </xdr:twoCellAnchor>
  <xdr:twoCellAnchor editAs="oneCell">
    <xdr:from>
      <xdr:col>15</xdr:col>
      <xdr:colOff>57150</xdr:colOff>
      <xdr:row>2</xdr:row>
      <xdr:rowOff>152400</xdr:rowOff>
    </xdr:from>
    <xdr:to>
      <xdr:col>15</xdr:col>
      <xdr:colOff>523875</xdr:colOff>
      <xdr:row>3</xdr:row>
      <xdr:rowOff>219075</xdr:rowOff>
    </xdr:to>
    <xdr:pic>
      <xdr:nvPicPr>
        <xdr:cNvPr id="63" name="Graphic 62" descr="Books with solid fill">
          <a:extLst>
            <a:ext uri="{FF2B5EF4-FFF2-40B4-BE49-F238E27FC236}">
              <a16:creationId xmlns:a16="http://schemas.microsoft.com/office/drawing/2014/main" id="{590F7E24-2EAE-4CF3-8B6D-5F32BDB690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73150" y="685800"/>
          <a:ext cx="466725" cy="333375"/>
        </a:xfrm>
        <a:prstGeom prst="rect">
          <a:avLst/>
        </a:prstGeom>
      </xdr:spPr>
    </xdr:pic>
    <xdr:clientData/>
  </xdr:twoCellAnchor>
  <xdr:twoCellAnchor>
    <xdr:from>
      <xdr:col>11</xdr:col>
      <xdr:colOff>581025</xdr:colOff>
      <xdr:row>11</xdr:row>
      <xdr:rowOff>95250</xdr:rowOff>
    </xdr:from>
    <xdr:to>
      <xdr:col>15</xdr:col>
      <xdr:colOff>542925</xdr:colOff>
      <xdr:row>12</xdr:row>
      <xdr:rowOff>95250</xdr:rowOff>
    </xdr:to>
    <xdr:sp macro="" textlink="">
      <xdr:nvSpPr>
        <xdr:cNvPr id="64" name="Rectangle 63">
          <a:extLst>
            <a:ext uri="{FF2B5EF4-FFF2-40B4-BE49-F238E27FC236}">
              <a16:creationId xmlns:a16="http://schemas.microsoft.com/office/drawing/2014/main" id="{CFD8EB67-4A21-4018-B0E1-D2CE0273F5B1}"/>
            </a:ext>
          </a:extLst>
        </xdr:cNvPr>
        <xdr:cNvSpPr/>
      </xdr:nvSpPr>
      <xdr:spPr>
        <a:xfrm>
          <a:off x="10639425" y="3028950"/>
          <a:ext cx="361950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600074</xdr:colOff>
      <xdr:row>17</xdr:row>
      <xdr:rowOff>152400</xdr:rowOff>
    </xdr:from>
    <xdr:to>
      <xdr:col>15</xdr:col>
      <xdr:colOff>457199</xdr:colOff>
      <xdr:row>18</xdr:row>
      <xdr:rowOff>161924</xdr:rowOff>
    </xdr:to>
    <xdr:sp macro="" textlink="">
      <xdr:nvSpPr>
        <xdr:cNvPr id="65" name="Rectangle 64">
          <a:extLst>
            <a:ext uri="{FF2B5EF4-FFF2-40B4-BE49-F238E27FC236}">
              <a16:creationId xmlns:a16="http://schemas.microsoft.com/office/drawing/2014/main" id="{74482BB9-09B6-4B13-BA20-1CA9BF3CB7ED}"/>
            </a:ext>
          </a:extLst>
        </xdr:cNvPr>
        <xdr:cNvSpPr/>
      </xdr:nvSpPr>
      <xdr:spPr>
        <a:xfrm>
          <a:off x="10658474" y="4686300"/>
          <a:ext cx="3514725" cy="2762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97683</xdr:colOff>
      <xdr:row>11</xdr:row>
      <xdr:rowOff>66675</xdr:rowOff>
    </xdr:from>
    <xdr:to>
      <xdr:col>3</xdr:col>
      <xdr:colOff>120381</xdr:colOff>
      <xdr:row>14</xdr:row>
      <xdr:rowOff>95463</xdr:rowOff>
    </xdr:to>
    <xdr:grpSp>
      <xdr:nvGrpSpPr>
        <xdr:cNvPr id="96" name="Group 95">
          <a:extLst>
            <a:ext uri="{FF2B5EF4-FFF2-40B4-BE49-F238E27FC236}">
              <a16:creationId xmlns:a16="http://schemas.microsoft.com/office/drawing/2014/main" id="{A639835E-BA59-7BCF-9E85-E95D898204E8}"/>
            </a:ext>
          </a:extLst>
        </xdr:cNvPr>
        <xdr:cNvGrpSpPr/>
      </xdr:nvGrpSpPr>
      <xdr:grpSpPr>
        <a:xfrm>
          <a:off x="1926483" y="3000375"/>
          <a:ext cx="937098" cy="828888"/>
          <a:chOff x="1926483" y="3000375"/>
          <a:chExt cx="937098" cy="828888"/>
        </a:xfrm>
      </xdr:grpSpPr>
      <xdr:sp macro="" textlink="">
        <xdr:nvSpPr>
          <xdr:cNvPr id="91" name="Oval 90">
            <a:extLst>
              <a:ext uri="{FF2B5EF4-FFF2-40B4-BE49-F238E27FC236}">
                <a16:creationId xmlns:a16="http://schemas.microsoft.com/office/drawing/2014/main" id="{7E47D7C9-C05E-8EB4-600E-713696909C4A}"/>
              </a:ext>
            </a:extLst>
          </xdr:cNvPr>
          <xdr:cNvSpPr/>
        </xdr:nvSpPr>
        <xdr:spPr>
          <a:xfrm>
            <a:off x="1952625" y="3009689"/>
            <a:ext cx="895350" cy="78126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pic>
        <xdr:nvPicPr>
          <xdr:cNvPr id="92" name="Picture 91" descr="Businessman thumbs up">
            <a:extLst>
              <a:ext uri="{FF2B5EF4-FFF2-40B4-BE49-F238E27FC236}">
                <a16:creationId xmlns:a16="http://schemas.microsoft.com/office/drawing/2014/main" id="{BE00222C-67C5-0F09-8C5B-5DC0A3D7901B}"/>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3048" r="29499" b="80762"/>
          <a:stretch/>
        </xdr:blipFill>
        <xdr:spPr>
          <a:xfrm>
            <a:off x="2209800" y="3195955"/>
            <a:ext cx="371475" cy="409787"/>
          </a:xfrm>
          <a:prstGeom prst="rect">
            <a:avLst/>
          </a:prstGeom>
          <a:ln>
            <a:noFill/>
          </a:ln>
        </xdr:spPr>
      </xdr:pic>
      <xdr:sp macro="" textlink="">
        <xdr:nvSpPr>
          <xdr:cNvPr id="93" name="Circle: Hollow 92">
            <a:extLst>
              <a:ext uri="{FF2B5EF4-FFF2-40B4-BE49-F238E27FC236}">
                <a16:creationId xmlns:a16="http://schemas.microsoft.com/office/drawing/2014/main" id="{FC3E1428-7E7E-C8BD-6F80-8D61A39DC9E8}"/>
              </a:ext>
            </a:extLst>
          </xdr:cNvPr>
          <xdr:cNvSpPr/>
        </xdr:nvSpPr>
        <xdr:spPr>
          <a:xfrm>
            <a:off x="1926483" y="3000375"/>
            <a:ext cx="937098" cy="828888"/>
          </a:xfrm>
          <a:prstGeom prst="donut">
            <a:avLst>
              <a:gd name="adj" fmla="val 18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grpSp>
    <xdr:clientData/>
  </xdr:twoCellAnchor>
  <xdr:twoCellAnchor>
    <xdr:from>
      <xdr:col>3</xdr:col>
      <xdr:colOff>1</xdr:colOff>
      <xdr:row>12</xdr:row>
      <xdr:rowOff>66675</xdr:rowOff>
    </xdr:from>
    <xdr:to>
      <xdr:col>4</xdr:col>
      <xdr:colOff>485775</xdr:colOff>
      <xdr:row>13</xdr:row>
      <xdr:rowOff>133350</xdr:rowOff>
    </xdr:to>
    <xdr:sp macro="" textlink="">
      <xdr:nvSpPr>
        <xdr:cNvPr id="97" name="TextBox 96">
          <a:extLst>
            <a:ext uri="{FF2B5EF4-FFF2-40B4-BE49-F238E27FC236}">
              <a16:creationId xmlns:a16="http://schemas.microsoft.com/office/drawing/2014/main" id="{46028D49-A2EB-4748-A6C4-9311B22281DF}"/>
            </a:ext>
          </a:extLst>
        </xdr:cNvPr>
        <xdr:cNvSpPr txBox="1"/>
      </xdr:nvSpPr>
      <xdr:spPr>
        <a:xfrm>
          <a:off x="2743201" y="3267075"/>
          <a:ext cx="1400174"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rPr>
            <a:t>James</a:t>
          </a:r>
          <a:r>
            <a:rPr lang="en-IN" sz="1200" b="1" baseline="0">
              <a:ln>
                <a:noFill/>
              </a:ln>
            </a:rPr>
            <a:t> Arther</a:t>
          </a:r>
          <a:endParaRPr lang="en-IN" sz="1200" b="1">
            <a:ln>
              <a:noFill/>
            </a:ln>
          </a:endParaRPr>
        </a:p>
      </xdr:txBody>
    </xdr:sp>
    <xdr:clientData/>
  </xdr:twoCellAnchor>
  <xdr:twoCellAnchor>
    <xdr:from>
      <xdr:col>7</xdr:col>
      <xdr:colOff>533401</xdr:colOff>
      <xdr:row>12</xdr:row>
      <xdr:rowOff>13758</xdr:rowOff>
    </xdr:from>
    <xdr:to>
      <xdr:col>8</xdr:col>
      <xdr:colOff>361950</xdr:colOff>
      <xdr:row>13</xdr:row>
      <xdr:rowOff>42333</xdr:rowOff>
    </xdr:to>
    <xdr:sp macro="" textlink="">
      <xdr:nvSpPr>
        <xdr:cNvPr id="98" name="TextBox 97">
          <a:extLst>
            <a:ext uri="{FF2B5EF4-FFF2-40B4-BE49-F238E27FC236}">
              <a16:creationId xmlns:a16="http://schemas.microsoft.com/office/drawing/2014/main" id="{A082BD19-C524-4D0D-8066-C060659A4937}"/>
            </a:ext>
          </a:extLst>
        </xdr:cNvPr>
        <xdr:cNvSpPr txBox="1"/>
      </xdr:nvSpPr>
      <xdr:spPr>
        <a:xfrm>
          <a:off x="6934201" y="3214158"/>
          <a:ext cx="7429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Physics</a:t>
          </a:r>
        </a:p>
      </xdr:txBody>
    </xdr:sp>
    <xdr:clientData/>
  </xdr:twoCellAnchor>
  <xdr:twoCellAnchor>
    <xdr:from>
      <xdr:col>2</xdr:col>
      <xdr:colOff>164358</xdr:colOff>
      <xdr:row>14</xdr:row>
      <xdr:rowOff>209550</xdr:rowOff>
    </xdr:from>
    <xdr:to>
      <xdr:col>3</xdr:col>
      <xdr:colOff>187056</xdr:colOff>
      <xdr:row>17</xdr:row>
      <xdr:rowOff>238338</xdr:rowOff>
    </xdr:to>
    <xdr:grpSp>
      <xdr:nvGrpSpPr>
        <xdr:cNvPr id="117" name="Group 116">
          <a:extLst>
            <a:ext uri="{FF2B5EF4-FFF2-40B4-BE49-F238E27FC236}">
              <a16:creationId xmlns:a16="http://schemas.microsoft.com/office/drawing/2014/main" id="{6F4F8556-D9A2-66F3-714C-5DBE226CEBA6}"/>
            </a:ext>
          </a:extLst>
        </xdr:cNvPr>
        <xdr:cNvGrpSpPr/>
      </xdr:nvGrpSpPr>
      <xdr:grpSpPr>
        <a:xfrm>
          <a:off x="1993158" y="3943350"/>
          <a:ext cx="937098" cy="828888"/>
          <a:chOff x="1974108" y="3810000"/>
          <a:chExt cx="937098" cy="828888"/>
        </a:xfrm>
      </xdr:grpSpPr>
      <xdr:grpSp>
        <xdr:nvGrpSpPr>
          <xdr:cNvPr id="99" name="Group 98">
            <a:extLst>
              <a:ext uri="{FF2B5EF4-FFF2-40B4-BE49-F238E27FC236}">
                <a16:creationId xmlns:a16="http://schemas.microsoft.com/office/drawing/2014/main" id="{B75C4A1F-7150-429B-B5E1-91213376EFE9}"/>
              </a:ext>
            </a:extLst>
          </xdr:cNvPr>
          <xdr:cNvGrpSpPr/>
        </xdr:nvGrpSpPr>
        <xdr:grpSpPr>
          <a:xfrm>
            <a:off x="1974108" y="3810000"/>
            <a:ext cx="937098" cy="828888"/>
            <a:chOff x="1926483" y="3000375"/>
            <a:chExt cx="937098" cy="828888"/>
          </a:xfrm>
        </xdr:grpSpPr>
        <xdr:sp macro="" textlink="">
          <xdr:nvSpPr>
            <xdr:cNvPr id="100" name="Oval 99">
              <a:extLst>
                <a:ext uri="{FF2B5EF4-FFF2-40B4-BE49-F238E27FC236}">
                  <a16:creationId xmlns:a16="http://schemas.microsoft.com/office/drawing/2014/main" id="{46B1DCD8-DDAE-D7A5-D534-AC851E863630}"/>
                </a:ext>
              </a:extLst>
            </xdr:cNvPr>
            <xdr:cNvSpPr/>
          </xdr:nvSpPr>
          <xdr:spPr>
            <a:xfrm>
              <a:off x="1952625" y="3009689"/>
              <a:ext cx="895350" cy="78126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02" name="Circle: Hollow 101">
              <a:extLst>
                <a:ext uri="{FF2B5EF4-FFF2-40B4-BE49-F238E27FC236}">
                  <a16:creationId xmlns:a16="http://schemas.microsoft.com/office/drawing/2014/main" id="{7E754A14-1E6C-0FD8-9E44-3039E9EDBE84}"/>
                </a:ext>
              </a:extLst>
            </xdr:cNvPr>
            <xdr:cNvSpPr/>
          </xdr:nvSpPr>
          <xdr:spPr>
            <a:xfrm>
              <a:off x="1926483" y="3000375"/>
              <a:ext cx="937098" cy="828888"/>
            </a:xfrm>
            <a:prstGeom prst="donut">
              <a:avLst>
                <a:gd name="adj" fmla="val 18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grpSp>
      <xdr:pic>
        <xdr:nvPicPr>
          <xdr:cNvPr id="116" name="Picture 115" descr="Businesswoman thumbs up">
            <a:extLst>
              <a:ext uri="{FF2B5EF4-FFF2-40B4-BE49-F238E27FC236}">
                <a16:creationId xmlns:a16="http://schemas.microsoft.com/office/drawing/2014/main" id="{6FF810BE-5601-AB63-406E-891A4AB886B9}"/>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5218" r="14473" b="78882"/>
          <a:stretch/>
        </xdr:blipFill>
        <xdr:spPr>
          <a:xfrm>
            <a:off x="2219325" y="3971927"/>
            <a:ext cx="457200" cy="409573"/>
          </a:xfrm>
          <a:prstGeom prst="rect">
            <a:avLst/>
          </a:prstGeom>
        </xdr:spPr>
      </xdr:pic>
    </xdr:grpSp>
    <xdr:clientData/>
  </xdr:twoCellAnchor>
  <xdr:twoCellAnchor>
    <xdr:from>
      <xdr:col>3</xdr:col>
      <xdr:colOff>114300</xdr:colOff>
      <xdr:row>15</xdr:row>
      <xdr:rowOff>198966</xdr:rowOff>
    </xdr:from>
    <xdr:to>
      <xdr:col>3</xdr:col>
      <xdr:colOff>857249</xdr:colOff>
      <xdr:row>16</xdr:row>
      <xdr:rowOff>198966</xdr:rowOff>
    </xdr:to>
    <xdr:sp macro="" textlink="">
      <xdr:nvSpPr>
        <xdr:cNvPr id="118" name="TextBox 117">
          <a:extLst>
            <a:ext uri="{FF2B5EF4-FFF2-40B4-BE49-F238E27FC236}">
              <a16:creationId xmlns:a16="http://schemas.microsoft.com/office/drawing/2014/main" id="{744D9B6C-E2C4-4A67-AEC8-0E3514994014}"/>
            </a:ext>
          </a:extLst>
        </xdr:cNvPr>
        <xdr:cNvSpPr txBox="1"/>
      </xdr:nvSpPr>
      <xdr:spPr>
        <a:xfrm>
          <a:off x="2857500" y="4199466"/>
          <a:ext cx="742949"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Sara</a:t>
          </a:r>
        </a:p>
      </xdr:txBody>
    </xdr:sp>
    <xdr:clientData/>
  </xdr:twoCellAnchor>
  <xdr:twoCellAnchor>
    <xdr:from>
      <xdr:col>7</xdr:col>
      <xdr:colOff>457200</xdr:colOff>
      <xdr:row>15</xdr:row>
      <xdr:rowOff>203199</xdr:rowOff>
    </xdr:from>
    <xdr:to>
      <xdr:col>8</xdr:col>
      <xdr:colOff>400050</xdr:colOff>
      <xdr:row>16</xdr:row>
      <xdr:rowOff>231774</xdr:rowOff>
    </xdr:to>
    <xdr:sp macro="" textlink="">
      <xdr:nvSpPr>
        <xdr:cNvPr id="119" name="TextBox 118">
          <a:extLst>
            <a:ext uri="{FF2B5EF4-FFF2-40B4-BE49-F238E27FC236}">
              <a16:creationId xmlns:a16="http://schemas.microsoft.com/office/drawing/2014/main" id="{08FD6912-403E-4E77-B39B-F99A90244D9D}"/>
            </a:ext>
          </a:extLst>
        </xdr:cNvPr>
        <xdr:cNvSpPr txBox="1"/>
      </xdr:nvSpPr>
      <xdr:spPr>
        <a:xfrm>
          <a:off x="6858000" y="4203699"/>
          <a:ext cx="8572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Chemistry</a:t>
          </a:r>
        </a:p>
      </xdr:txBody>
    </xdr:sp>
    <xdr:clientData/>
  </xdr:twoCellAnchor>
  <xdr:twoCellAnchor>
    <xdr:from>
      <xdr:col>2</xdr:col>
      <xdr:colOff>135783</xdr:colOff>
      <xdr:row>17</xdr:row>
      <xdr:rowOff>247650</xdr:rowOff>
    </xdr:from>
    <xdr:to>
      <xdr:col>3</xdr:col>
      <xdr:colOff>158481</xdr:colOff>
      <xdr:row>21</xdr:row>
      <xdr:rowOff>9738</xdr:rowOff>
    </xdr:to>
    <xdr:grpSp>
      <xdr:nvGrpSpPr>
        <xdr:cNvPr id="131" name="Group 130">
          <a:extLst>
            <a:ext uri="{FF2B5EF4-FFF2-40B4-BE49-F238E27FC236}">
              <a16:creationId xmlns:a16="http://schemas.microsoft.com/office/drawing/2014/main" id="{36ADCEA4-3B49-465C-08D3-88CD6D6E4FF5}"/>
            </a:ext>
          </a:extLst>
        </xdr:cNvPr>
        <xdr:cNvGrpSpPr/>
      </xdr:nvGrpSpPr>
      <xdr:grpSpPr>
        <a:xfrm>
          <a:off x="1964583" y="4781550"/>
          <a:ext cx="937098" cy="828888"/>
          <a:chOff x="1955058" y="4533900"/>
          <a:chExt cx="937098" cy="828888"/>
        </a:xfrm>
      </xdr:grpSpPr>
      <xdr:grpSp>
        <xdr:nvGrpSpPr>
          <xdr:cNvPr id="123" name="Group 122">
            <a:extLst>
              <a:ext uri="{FF2B5EF4-FFF2-40B4-BE49-F238E27FC236}">
                <a16:creationId xmlns:a16="http://schemas.microsoft.com/office/drawing/2014/main" id="{14E675B7-818F-AD60-4D51-C6FA08C11470}"/>
              </a:ext>
            </a:extLst>
          </xdr:cNvPr>
          <xdr:cNvGrpSpPr/>
        </xdr:nvGrpSpPr>
        <xdr:grpSpPr>
          <a:xfrm>
            <a:off x="1955058" y="4533900"/>
            <a:ext cx="937098" cy="828888"/>
            <a:chOff x="1926483" y="3000375"/>
            <a:chExt cx="937098" cy="828888"/>
          </a:xfrm>
        </xdr:grpSpPr>
        <xdr:sp macro="" textlink="">
          <xdr:nvSpPr>
            <xdr:cNvPr id="125" name="Oval 124">
              <a:extLst>
                <a:ext uri="{FF2B5EF4-FFF2-40B4-BE49-F238E27FC236}">
                  <a16:creationId xmlns:a16="http://schemas.microsoft.com/office/drawing/2014/main" id="{CE8E33C9-402D-949F-A6D6-1CDDC58BCC6C}"/>
                </a:ext>
              </a:extLst>
            </xdr:cNvPr>
            <xdr:cNvSpPr/>
          </xdr:nvSpPr>
          <xdr:spPr>
            <a:xfrm>
              <a:off x="1952625" y="3009689"/>
              <a:ext cx="895350" cy="78126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26" name="Circle: Hollow 125">
              <a:extLst>
                <a:ext uri="{FF2B5EF4-FFF2-40B4-BE49-F238E27FC236}">
                  <a16:creationId xmlns:a16="http://schemas.microsoft.com/office/drawing/2014/main" id="{774B27C3-51AC-DEC7-D6D2-3F80E2B89975}"/>
                </a:ext>
              </a:extLst>
            </xdr:cNvPr>
            <xdr:cNvSpPr/>
          </xdr:nvSpPr>
          <xdr:spPr>
            <a:xfrm>
              <a:off x="1926483" y="3000375"/>
              <a:ext cx="937098" cy="828888"/>
            </a:xfrm>
            <a:prstGeom prst="donut">
              <a:avLst>
                <a:gd name="adj" fmla="val 18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grpSp>
      <xdr:pic>
        <xdr:nvPicPr>
          <xdr:cNvPr id="130" name="Picture 129" descr="Elderly woman with hands on waist smiling">
            <a:extLst>
              <a:ext uri="{FF2B5EF4-FFF2-40B4-BE49-F238E27FC236}">
                <a16:creationId xmlns:a16="http://schemas.microsoft.com/office/drawing/2014/main" id="{D4914177-5AB7-DCC9-4C02-890F1852325D}"/>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8592" r="32399" b="83807"/>
          <a:stretch/>
        </xdr:blipFill>
        <xdr:spPr>
          <a:xfrm>
            <a:off x="2238375" y="4714876"/>
            <a:ext cx="431354" cy="419099"/>
          </a:xfrm>
          <a:prstGeom prst="rect">
            <a:avLst/>
          </a:prstGeom>
        </xdr:spPr>
      </xdr:pic>
    </xdr:grpSp>
    <xdr:clientData/>
  </xdr:twoCellAnchor>
  <xdr:twoCellAnchor>
    <xdr:from>
      <xdr:col>3</xdr:col>
      <xdr:colOff>142875</xdr:colOff>
      <xdr:row>18</xdr:row>
      <xdr:rowOff>216957</xdr:rowOff>
    </xdr:from>
    <xdr:to>
      <xdr:col>4</xdr:col>
      <xdr:colOff>152400</xdr:colOff>
      <xdr:row>20</xdr:row>
      <xdr:rowOff>16932</xdr:rowOff>
    </xdr:to>
    <xdr:sp macro="" textlink="">
      <xdr:nvSpPr>
        <xdr:cNvPr id="132" name="TextBox 131">
          <a:extLst>
            <a:ext uri="{FF2B5EF4-FFF2-40B4-BE49-F238E27FC236}">
              <a16:creationId xmlns:a16="http://schemas.microsoft.com/office/drawing/2014/main" id="{4450B8F9-E971-4B26-BC3D-0CBDA59C6154}"/>
            </a:ext>
          </a:extLst>
        </xdr:cNvPr>
        <xdr:cNvSpPr txBox="1"/>
      </xdr:nvSpPr>
      <xdr:spPr>
        <a:xfrm>
          <a:off x="2886075" y="5017557"/>
          <a:ext cx="9239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Jeniffer</a:t>
          </a:r>
        </a:p>
      </xdr:txBody>
    </xdr:sp>
    <xdr:clientData/>
  </xdr:twoCellAnchor>
  <xdr:twoCellAnchor>
    <xdr:from>
      <xdr:col>7</xdr:col>
      <xdr:colOff>523875</xdr:colOff>
      <xdr:row>18</xdr:row>
      <xdr:rowOff>259290</xdr:rowOff>
    </xdr:from>
    <xdr:to>
      <xdr:col>8</xdr:col>
      <xdr:colOff>352424</xdr:colOff>
      <xdr:row>20</xdr:row>
      <xdr:rowOff>11640</xdr:rowOff>
    </xdr:to>
    <xdr:sp macro="" textlink="">
      <xdr:nvSpPr>
        <xdr:cNvPr id="133" name="TextBox 132">
          <a:extLst>
            <a:ext uri="{FF2B5EF4-FFF2-40B4-BE49-F238E27FC236}">
              <a16:creationId xmlns:a16="http://schemas.microsoft.com/office/drawing/2014/main" id="{2ED018DF-51BC-45AA-A1B5-8A08C947409E}"/>
            </a:ext>
          </a:extLst>
        </xdr:cNvPr>
        <xdr:cNvSpPr txBox="1"/>
      </xdr:nvSpPr>
      <xdr:spPr>
        <a:xfrm>
          <a:off x="6924675" y="5059890"/>
          <a:ext cx="7429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solidFill>
                  <a:schemeClr val="bg1">
                    <a:lumMod val="50000"/>
                  </a:schemeClr>
                </a:solidFill>
              </a:ln>
              <a:solidFill>
                <a:schemeClr val="bg1">
                  <a:lumMod val="50000"/>
                </a:schemeClr>
              </a:solidFill>
            </a:rPr>
            <a:t>Sport</a:t>
          </a:r>
        </a:p>
      </xdr:txBody>
    </xdr:sp>
    <xdr:clientData/>
  </xdr:twoCellAnchor>
  <xdr:twoCellAnchor>
    <xdr:from>
      <xdr:col>3</xdr:col>
      <xdr:colOff>123825</xdr:colOff>
      <xdr:row>22</xdr:row>
      <xdr:rowOff>28574</xdr:rowOff>
    </xdr:from>
    <xdr:to>
      <xdr:col>3</xdr:col>
      <xdr:colOff>895350</xdr:colOff>
      <xdr:row>22</xdr:row>
      <xdr:rowOff>266699</xdr:rowOff>
    </xdr:to>
    <xdr:sp macro="" textlink="">
      <xdr:nvSpPr>
        <xdr:cNvPr id="134" name="TextBox 133">
          <a:extLst>
            <a:ext uri="{FF2B5EF4-FFF2-40B4-BE49-F238E27FC236}">
              <a16:creationId xmlns:a16="http://schemas.microsoft.com/office/drawing/2014/main" id="{ED7778B4-1B09-4732-8F7B-43DFE04F5A09}"/>
            </a:ext>
          </a:extLst>
        </xdr:cNvPr>
        <xdr:cNvSpPr txBox="1"/>
      </xdr:nvSpPr>
      <xdr:spPr>
        <a:xfrm>
          <a:off x="2867025" y="5895974"/>
          <a:ext cx="7715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Ahmed </a:t>
          </a:r>
        </a:p>
      </xdr:txBody>
    </xdr:sp>
    <xdr:clientData/>
  </xdr:twoCellAnchor>
  <xdr:twoCellAnchor>
    <xdr:from>
      <xdr:col>7</xdr:col>
      <xdr:colOff>447675</xdr:colOff>
      <xdr:row>22</xdr:row>
      <xdr:rowOff>20106</xdr:rowOff>
    </xdr:from>
    <xdr:to>
      <xdr:col>8</xdr:col>
      <xdr:colOff>276224</xdr:colOff>
      <xdr:row>23</xdr:row>
      <xdr:rowOff>48681</xdr:rowOff>
    </xdr:to>
    <xdr:sp macro="" textlink="">
      <xdr:nvSpPr>
        <xdr:cNvPr id="135" name="TextBox 134">
          <a:extLst>
            <a:ext uri="{FF2B5EF4-FFF2-40B4-BE49-F238E27FC236}">
              <a16:creationId xmlns:a16="http://schemas.microsoft.com/office/drawing/2014/main" id="{6137F5AE-DBE3-46A2-A43E-8DAE2FA17369}"/>
            </a:ext>
          </a:extLst>
        </xdr:cNvPr>
        <xdr:cNvSpPr txBox="1"/>
      </xdr:nvSpPr>
      <xdr:spPr>
        <a:xfrm>
          <a:off x="6848475" y="5887506"/>
          <a:ext cx="7429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Biology</a:t>
          </a:r>
        </a:p>
      </xdr:txBody>
    </xdr:sp>
    <xdr:clientData/>
  </xdr:twoCellAnchor>
  <xdr:twoCellAnchor>
    <xdr:from>
      <xdr:col>3</xdr:col>
      <xdr:colOff>114300</xdr:colOff>
      <xdr:row>25</xdr:row>
      <xdr:rowOff>66675</xdr:rowOff>
    </xdr:from>
    <xdr:to>
      <xdr:col>3</xdr:col>
      <xdr:colOff>857249</xdr:colOff>
      <xdr:row>26</xdr:row>
      <xdr:rowOff>114300</xdr:rowOff>
    </xdr:to>
    <xdr:sp macro="" textlink="">
      <xdr:nvSpPr>
        <xdr:cNvPr id="136" name="TextBox 135">
          <a:extLst>
            <a:ext uri="{FF2B5EF4-FFF2-40B4-BE49-F238E27FC236}">
              <a16:creationId xmlns:a16="http://schemas.microsoft.com/office/drawing/2014/main" id="{80043D99-2CD0-4851-9766-9960A2AD0055}"/>
            </a:ext>
          </a:extLst>
        </xdr:cNvPr>
        <xdr:cNvSpPr txBox="1"/>
      </xdr:nvSpPr>
      <xdr:spPr>
        <a:xfrm>
          <a:off x="2857500" y="6734175"/>
          <a:ext cx="742949"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Arjun</a:t>
          </a:r>
        </a:p>
      </xdr:txBody>
    </xdr:sp>
    <xdr:clientData/>
  </xdr:twoCellAnchor>
  <xdr:twoCellAnchor>
    <xdr:from>
      <xdr:col>7</xdr:col>
      <xdr:colOff>381000</xdr:colOff>
      <xdr:row>25</xdr:row>
      <xdr:rowOff>161925</xdr:rowOff>
    </xdr:from>
    <xdr:to>
      <xdr:col>8</xdr:col>
      <xdr:colOff>438150</xdr:colOff>
      <xdr:row>26</xdr:row>
      <xdr:rowOff>190500</xdr:rowOff>
    </xdr:to>
    <xdr:sp macro="" textlink="">
      <xdr:nvSpPr>
        <xdr:cNvPr id="137" name="TextBox 136">
          <a:extLst>
            <a:ext uri="{FF2B5EF4-FFF2-40B4-BE49-F238E27FC236}">
              <a16:creationId xmlns:a16="http://schemas.microsoft.com/office/drawing/2014/main" id="{48B398BB-65AF-4521-8B9D-E18CB5ECF750}"/>
            </a:ext>
          </a:extLst>
        </xdr:cNvPr>
        <xdr:cNvSpPr txBox="1"/>
      </xdr:nvSpPr>
      <xdr:spPr>
        <a:xfrm>
          <a:off x="6781800" y="6829425"/>
          <a:ext cx="9715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Mathematics</a:t>
          </a:r>
        </a:p>
      </xdr:txBody>
    </xdr:sp>
    <xdr:clientData/>
  </xdr:twoCellAnchor>
  <xdr:twoCellAnchor>
    <xdr:from>
      <xdr:col>2</xdr:col>
      <xdr:colOff>145308</xdr:colOff>
      <xdr:row>21</xdr:row>
      <xdr:rowOff>38100</xdr:rowOff>
    </xdr:from>
    <xdr:to>
      <xdr:col>3</xdr:col>
      <xdr:colOff>168006</xdr:colOff>
      <xdr:row>24</xdr:row>
      <xdr:rowOff>66888</xdr:rowOff>
    </xdr:to>
    <xdr:grpSp>
      <xdr:nvGrpSpPr>
        <xdr:cNvPr id="147" name="Group 146">
          <a:extLst>
            <a:ext uri="{FF2B5EF4-FFF2-40B4-BE49-F238E27FC236}">
              <a16:creationId xmlns:a16="http://schemas.microsoft.com/office/drawing/2014/main" id="{64702B05-7F69-2C54-1068-0CAFBC4E3738}"/>
            </a:ext>
          </a:extLst>
        </xdr:cNvPr>
        <xdr:cNvGrpSpPr/>
      </xdr:nvGrpSpPr>
      <xdr:grpSpPr>
        <a:xfrm>
          <a:off x="1974108" y="5638800"/>
          <a:ext cx="937098" cy="828888"/>
          <a:chOff x="1974108" y="5381625"/>
          <a:chExt cx="937098" cy="828888"/>
        </a:xfrm>
      </xdr:grpSpPr>
      <xdr:grpSp>
        <xdr:nvGrpSpPr>
          <xdr:cNvPr id="107" name="Group 106">
            <a:extLst>
              <a:ext uri="{FF2B5EF4-FFF2-40B4-BE49-F238E27FC236}">
                <a16:creationId xmlns:a16="http://schemas.microsoft.com/office/drawing/2014/main" id="{253A6684-796E-40AB-9FB4-CF02BFA82527}"/>
              </a:ext>
            </a:extLst>
          </xdr:cNvPr>
          <xdr:cNvGrpSpPr/>
        </xdr:nvGrpSpPr>
        <xdr:grpSpPr>
          <a:xfrm>
            <a:off x="1974108" y="5381625"/>
            <a:ext cx="937098" cy="828888"/>
            <a:chOff x="1926483" y="3000375"/>
            <a:chExt cx="937098" cy="828888"/>
          </a:xfrm>
        </xdr:grpSpPr>
        <xdr:sp macro="" textlink="">
          <xdr:nvSpPr>
            <xdr:cNvPr id="108" name="Oval 107">
              <a:extLst>
                <a:ext uri="{FF2B5EF4-FFF2-40B4-BE49-F238E27FC236}">
                  <a16:creationId xmlns:a16="http://schemas.microsoft.com/office/drawing/2014/main" id="{58027B6E-BE02-29AE-EE1E-BF47FE35B8DF}"/>
                </a:ext>
              </a:extLst>
            </xdr:cNvPr>
            <xdr:cNvSpPr/>
          </xdr:nvSpPr>
          <xdr:spPr>
            <a:xfrm>
              <a:off x="1952625" y="3009689"/>
              <a:ext cx="895350" cy="78126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10" name="Circle: Hollow 109">
              <a:extLst>
                <a:ext uri="{FF2B5EF4-FFF2-40B4-BE49-F238E27FC236}">
                  <a16:creationId xmlns:a16="http://schemas.microsoft.com/office/drawing/2014/main" id="{69EB0A04-F1D9-5DC9-9DA5-FDED33FEE7E1}"/>
                </a:ext>
              </a:extLst>
            </xdr:cNvPr>
            <xdr:cNvSpPr/>
          </xdr:nvSpPr>
          <xdr:spPr>
            <a:xfrm>
              <a:off x="1926483" y="3000375"/>
              <a:ext cx="937098" cy="828888"/>
            </a:xfrm>
            <a:prstGeom prst="donut">
              <a:avLst>
                <a:gd name="adj" fmla="val 18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grpSp>
      <xdr:pic>
        <xdr:nvPicPr>
          <xdr:cNvPr id="139" name="Picture 138" descr="Customer service man talking happily">
            <a:extLst>
              <a:ext uri="{FF2B5EF4-FFF2-40B4-BE49-F238E27FC236}">
                <a16:creationId xmlns:a16="http://schemas.microsoft.com/office/drawing/2014/main" id="{25135107-0AF9-C7D2-BE5B-28365082F54F}"/>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40742" t="95" b="78030"/>
          <a:stretch/>
        </xdr:blipFill>
        <xdr:spPr>
          <a:xfrm>
            <a:off x="2200275" y="5562600"/>
            <a:ext cx="534957" cy="381000"/>
          </a:xfrm>
          <a:prstGeom prst="rect">
            <a:avLst/>
          </a:prstGeom>
        </xdr:spPr>
      </xdr:pic>
    </xdr:grpSp>
    <xdr:clientData/>
  </xdr:twoCellAnchor>
  <xdr:twoCellAnchor>
    <xdr:from>
      <xdr:col>2</xdr:col>
      <xdr:colOff>154833</xdr:colOff>
      <xdr:row>24</xdr:row>
      <xdr:rowOff>66675</xdr:rowOff>
    </xdr:from>
    <xdr:to>
      <xdr:col>3</xdr:col>
      <xdr:colOff>177531</xdr:colOff>
      <xdr:row>27</xdr:row>
      <xdr:rowOff>95463</xdr:rowOff>
    </xdr:to>
    <xdr:grpSp>
      <xdr:nvGrpSpPr>
        <xdr:cNvPr id="146" name="Group 145">
          <a:extLst>
            <a:ext uri="{FF2B5EF4-FFF2-40B4-BE49-F238E27FC236}">
              <a16:creationId xmlns:a16="http://schemas.microsoft.com/office/drawing/2014/main" id="{D8DE2E30-F8EE-7D58-EC6B-AAD9D9D876CB}"/>
            </a:ext>
          </a:extLst>
        </xdr:cNvPr>
        <xdr:cNvGrpSpPr/>
      </xdr:nvGrpSpPr>
      <xdr:grpSpPr>
        <a:xfrm>
          <a:off x="1983633" y="6467475"/>
          <a:ext cx="937098" cy="828888"/>
          <a:chOff x="1983633" y="6238875"/>
          <a:chExt cx="937098" cy="828888"/>
        </a:xfrm>
      </xdr:grpSpPr>
      <xdr:grpSp>
        <xdr:nvGrpSpPr>
          <xdr:cNvPr id="111" name="Group 110">
            <a:extLst>
              <a:ext uri="{FF2B5EF4-FFF2-40B4-BE49-F238E27FC236}">
                <a16:creationId xmlns:a16="http://schemas.microsoft.com/office/drawing/2014/main" id="{5290625C-C586-4B80-864F-9DC10725CB2F}"/>
              </a:ext>
            </a:extLst>
          </xdr:cNvPr>
          <xdr:cNvGrpSpPr/>
        </xdr:nvGrpSpPr>
        <xdr:grpSpPr>
          <a:xfrm>
            <a:off x="1983633" y="6238875"/>
            <a:ext cx="937098" cy="828888"/>
            <a:chOff x="1926483" y="3000375"/>
            <a:chExt cx="937098" cy="828888"/>
          </a:xfrm>
        </xdr:grpSpPr>
        <xdr:sp macro="" textlink="">
          <xdr:nvSpPr>
            <xdr:cNvPr id="112" name="Oval 111">
              <a:extLst>
                <a:ext uri="{FF2B5EF4-FFF2-40B4-BE49-F238E27FC236}">
                  <a16:creationId xmlns:a16="http://schemas.microsoft.com/office/drawing/2014/main" id="{B0C875C7-88F2-F0DC-D56E-E384B2B44023}"/>
                </a:ext>
              </a:extLst>
            </xdr:cNvPr>
            <xdr:cNvSpPr/>
          </xdr:nvSpPr>
          <xdr:spPr>
            <a:xfrm>
              <a:off x="1952625" y="3009689"/>
              <a:ext cx="895350" cy="781261"/>
            </a:xfrm>
            <a:prstGeom prst="ellips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14" name="Circle: Hollow 113">
              <a:extLst>
                <a:ext uri="{FF2B5EF4-FFF2-40B4-BE49-F238E27FC236}">
                  <a16:creationId xmlns:a16="http://schemas.microsoft.com/office/drawing/2014/main" id="{78A2BEDB-4F13-2FF9-87F3-B042DDF9B819}"/>
                </a:ext>
              </a:extLst>
            </xdr:cNvPr>
            <xdr:cNvSpPr/>
          </xdr:nvSpPr>
          <xdr:spPr>
            <a:xfrm>
              <a:off x="1926483" y="3000375"/>
              <a:ext cx="937098" cy="828888"/>
            </a:xfrm>
            <a:prstGeom prst="donut">
              <a:avLst>
                <a:gd name="adj" fmla="val 18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grpSp>
      <xdr:pic>
        <xdr:nvPicPr>
          <xdr:cNvPr id="145" name="Picture 144" descr="Businessman holding tablet">
            <a:extLst>
              <a:ext uri="{FF2B5EF4-FFF2-40B4-BE49-F238E27FC236}">
                <a16:creationId xmlns:a16="http://schemas.microsoft.com/office/drawing/2014/main" id="{9D8871B1-2C1A-5D8F-1275-D101E9139281}"/>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2655" r="21525" b="82387"/>
          <a:stretch/>
        </xdr:blipFill>
        <xdr:spPr>
          <a:xfrm>
            <a:off x="2133600" y="6448426"/>
            <a:ext cx="593105" cy="342899"/>
          </a:xfrm>
          <a:prstGeom prst="rect">
            <a:avLst/>
          </a:prstGeom>
        </xdr:spPr>
      </xdr:pic>
    </xdr:grpSp>
    <xdr:clientData/>
  </xdr:twoCellAnchor>
  <xdr:twoCellAnchor>
    <xdr:from>
      <xdr:col>7</xdr:col>
      <xdr:colOff>542925</xdr:colOff>
      <xdr:row>10</xdr:row>
      <xdr:rowOff>156633</xdr:rowOff>
    </xdr:from>
    <xdr:to>
      <xdr:col>8</xdr:col>
      <xdr:colOff>371474</xdr:colOff>
      <xdr:row>11</xdr:row>
      <xdr:rowOff>185208</xdr:rowOff>
    </xdr:to>
    <xdr:sp macro="" textlink="">
      <xdr:nvSpPr>
        <xdr:cNvPr id="66" name="TextBox 65">
          <a:extLst>
            <a:ext uri="{FF2B5EF4-FFF2-40B4-BE49-F238E27FC236}">
              <a16:creationId xmlns:a16="http://schemas.microsoft.com/office/drawing/2014/main" id="{D3696507-C115-1786-C349-CB7D36F9A042}"/>
            </a:ext>
          </a:extLst>
        </xdr:cNvPr>
        <xdr:cNvSpPr txBox="1"/>
      </xdr:nvSpPr>
      <xdr:spPr>
        <a:xfrm>
          <a:off x="6943725" y="2823633"/>
          <a:ext cx="74294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Subjects</a:t>
          </a:r>
        </a:p>
      </xdr:txBody>
    </xdr:sp>
    <xdr:clientData/>
  </xdr:twoCellAnchor>
  <xdr:twoCellAnchor>
    <xdr:from>
      <xdr:col>11</xdr:col>
      <xdr:colOff>904875</xdr:colOff>
      <xdr:row>10</xdr:row>
      <xdr:rowOff>166158</xdr:rowOff>
    </xdr:from>
    <xdr:to>
      <xdr:col>12</xdr:col>
      <xdr:colOff>904875</xdr:colOff>
      <xdr:row>11</xdr:row>
      <xdr:rowOff>194733</xdr:rowOff>
    </xdr:to>
    <xdr:sp macro="" textlink="">
      <xdr:nvSpPr>
        <xdr:cNvPr id="67" name="TextBox 66">
          <a:extLst>
            <a:ext uri="{FF2B5EF4-FFF2-40B4-BE49-F238E27FC236}">
              <a16:creationId xmlns:a16="http://schemas.microsoft.com/office/drawing/2014/main" id="{6F3873EA-8047-FF21-FBA6-FE32F2E16C59}"/>
            </a:ext>
          </a:extLst>
        </xdr:cNvPr>
        <xdr:cNvSpPr txBox="1"/>
      </xdr:nvSpPr>
      <xdr:spPr>
        <a:xfrm>
          <a:off x="10963275" y="2833158"/>
          <a:ext cx="9144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lumMod val="50000"/>
                </a:schemeClr>
              </a:solidFill>
            </a:rPr>
            <a:t>Comments</a:t>
          </a:r>
        </a:p>
      </xdr:txBody>
    </xdr:sp>
    <xdr:clientData/>
  </xdr:twoCellAnchor>
  <xdr:twoCellAnchor>
    <xdr:from>
      <xdr:col>11</xdr:col>
      <xdr:colOff>304800</xdr:colOff>
      <xdr:row>11</xdr:row>
      <xdr:rowOff>213783</xdr:rowOff>
    </xdr:from>
    <xdr:to>
      <xdr:col>14</xdr:col>
      <xdr:colOff>800100</xdr:colOff>
      <xdr:row>13</xdr:row>
      <xdr:rowOff>219075</xdr:rowOff>
    </xdr:to>
    <xdr:sp macro="" textlink="">
      <xdr:nvSpPr>
        <xdr:cNvPr id="68" name="TextBox 67">
          <a:extLst>
            <a:ext uri="{FF2B5EF4-FFF2-40B4-BE49-F238E27FC236}">
              <a16:creationId xmlns:a16="http://schemas.microsoft.com/office/drawing/2014/main" id="{6AC61602-DDA4-DD63-2EDC-96C90F40532C}"/>
            </a:ext>
          </a:extLst>
        </xdr:cNvPr>
        <xdr:cNvSpPr txBox="1"/>
      </xdr:nvSpPr>
      <xdr:spPr>
        <a:xfrm>
          <a:off x="10363200" y="3147483"/>
          <a:ext cx="3238500" cy="53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lumMod val="50000"/>
                </a:schemeClr>
              </a:solidFill>
            </a:rPr>
            <a:t>Explains concepts clearly with real-life examples. Very supportive in problem-solving.</a:t>
          </a:r>
          <a:endParaRPr lang="en-IN" sz="1100" b="1">
            <a:ln>
              <a:noFill/>
            </a:ln>
            <a:solidFill>
              <a:schemeClr val="bg1">
                <a:lumMod val="50000"/>
              </a:schemeClr>
            </a:solidFill>
          </a:endParaRPr>
        </a:p>
      </xdr:txBody>
    </xdr:sp>
    <xdr:clientData/>
  </xdr:twoCellAnchor>
  <xdr:twoCellAnchor>
    <xdr:from>
      <xdr:col>2</xdr:col>
      <xdr:colOff>57150</xdr:colOff>
      <xdr:row>14</xdr:row>
      <xdr:rowOff>200025</xdr:rowOff>
    </xdr:from>
    <xdr:to>
      <xdr:col>15</xdr:col>
      <xdr:colOff>695325</xdr:colOff>
      <xdr:row>14</xdr:row>
      <xdr:rowOff>214313</xdr:rowOff>
    </xdr:to>
    <xdr:cxnSp macro="">
      <xdr:nvCxnSpPr>
        <xdr:cNvPr id="70" name="Straight Connector 69">
          <a:extLst>
            <a:ext uri="{FF2B5EF4-FFF2-40B4-BE49-F238E27FC236}">
              <a16:creationId xmlns:a16="http://schemas.microsoft.com/office/drawing/2014/main" id="{79B4A643-3834-6F61-783D-89EEE14C256C}"/>
            </a:ext>
          </a:extLst>
        </xdr:cNvPr>
        <xdr:cNvCxnSpPr>
          <a:stCxn id="40" idx="1"/>
          <a:endCxn id="41" idx="3"/>
        </xdr:cNvCxnSpPr>
      </xdr:nvCxnSpPr>
      <xdr:spPr>
        <a:xfrm flipV="1">
          <a:off x="1885950" y="3933825"/>
          <a:ext cx="12525375" cy="142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18</xdr:row>
      <xdr:rowOff>9525</xdr:rowOff>
    </xdr:from>
    <xdr:to>
      <xdr:col>15</xdr:col>
      <xdr:colOff>590550</xdr:colOff>
      <xdr:row>18</xdr:row>
      <xdr:rowOff>19050</xdr:rowOff>
    </xdr:to>
    <xdr:cxnSp macro="">
      <xdr:nvCxnSpPr>
        <xdr:cNvPr id="72" name="Straight Connector 71">
          <a:extLst>
            <a:ext uri="{FF2B5EF4-FFF2-40B4-BE49-F238E27FC236}">
              <a16:creationId xmlns:a16="http://schemas.microsoft.com/office/drawing/2014/main" id="{CC2AD2C8-200D-E922-991E-059A2593BDC0}"/>
            </a:ext>
          </a:extLst>
        </xdr:cNvPr>
        <xdr:cNvCxnSpPr/>
      </xdr:nvCxnSpPr>
      <xdr:spPr>
        <a:xfrm>
          <a:off x="1943100" y="4810125"/>
          <a:ext cx="123634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21</xdr:row>
      <xdr:rowOff>9525</xdr:rowOff>
    </xdr:from>
    <xdr:to>
      <xdr:col>15</xdr:col>
      <xdr:colOff>638175</xdr:colOff>
      <xdr:row>21</xdr:row>
      <xdr:rowOff>57150</xdr:rowOff>
    </xdr:to>
    <xdr:cxnSp macro="">
      <xdr:nvCxnSpPr>
        <xdr:cNvPr id="74" name="Straight Connector 73">
          <a:extLst>
            <a:ext uri="{FF2B5EF4-FFF2-40B4-BE49-F238E27FC236}">
              <a16:creationId xmlns:a16="http://schemas.microsoft.com/office/drawing/2014/main" id="{9726D49E-DE6A-5F41-3836-6A0542F350F5}"/>
            </a:ext>
          </a:extLst>
        </xdr:cNvPr>
        <xdr:cNvCxnSpPr/>
      </xdr:nvCxnSpPr>
      <xdr:spPr>
        <a:xfrm>
          <a:off x="1905000" y="5610225"/>
          <a:ext cx="12449175" cy="47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24</xdr:row>
      <xdr:rowOff>76200</xdr:rowOff>
    </xdr:from>
    <xdr:to>
      <xdr:col>15</xdr:col>
      <xdr:colOff>742950</xdr:colOff>
      <xdr:row>24</xdr:row>
      <xdr:rowOff>104775</xdr:rowOff>
    </xdr:to>
    <xdr:cxnSp macro="">
      <xdr:nvCxnSpPr>
        <xdr:cNvPr id="76" name="Straight Connector 75">
          <a:extLst>
            <a:ext uri="{FF2B5EF4-FFF2-40B4-BE49-F238E27FC236}">
              <a16:creationId xmlns:a16="http://schemas.microsoft.com/office/drawing/2014/main" id="{4885CA9B-3905-A0F7-7A05-D590A150848B}"/>
            </a:ext>
          </a:extLst>
        </xdr:cNvPr>
        <xdr:cNvCxnSpPr/>
      </xdr:nvCxnSpPr>
      <xdr:spPr>
        <a:xfrm>
          <a:off x="1924050" y="6477000"/>
          <a:ext cx="12534900" cy="285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371476</xdr:colOff>
      <xdr:row>15</xdr:row>
      <xdr:rowOff>147108</xdr:rowOff>
    </xdr:from>
    <xdr:to>
      <xdr:col>15</xdr:col>
      <xdr:colOff>409575</xdr:colOff>
      <xdr:row>17</xdr:row>
      <xdr:rowOff>76200</xdr:rowOff>
    </xdr:to>
    <xdr:sp macro="" textlink="">
      <xdr:nvSpPr>
        <xdr:cNvPr id="81" name="TextBox 80">
          <a:extLst>
            <a:ext uri="{FF2B5EF4-FFF2-40B4-BE49-F238E27FC236}">
              <a16:creationId xmlns:a16="http://schemas.microsoft.com/office/drawing/2014/main" id="{77CC1115-E738-D0D0-E1C8-C5B22D4ECEDF}"/>
            </a:ext>
          </a:extLst>
        </xdr:cNvPr>
        <xdr:cNvSpPr txBox="1"/>
      </xdr:nvSpPr>
      <xdr:spPr>
        <a:xfrm>
          <a:off x="10429876" y="4147608"/>
          <a:ext cx="3695699" cy="4624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lumMod val="50000"/>
                </a:schemeClr>
              </a:solidFill>
            </a:rPr>
            <a:t>Makes complex topics easy to understand. Encourages practical learning.</a:t>
          </a:r>
          <a:endParaRPr lang="en-IN" sz="1100" b="1">
            <a:ln>
              <a:noFill/>
            </a:ln>
            <a:solidFill>
              <a:schemeClr val="bg1">
                <a:lumMod val="50000"/>
              </a:schemeClr>
            </a:solidFill>
          </a:endParaRPr>
        </a:p>
      </xdr:txBody>
    </xdr:sp>
    <xdr:clientData/>
  </xdr:twoCellAnchor>
  <xdr:twoCellAnchor>
    <xdr:from>
      <xdr:col>11</xdr:col>
      <xdr:colOff>352426</xdr:colOff>
      <xdr:row>18</xdr:row>
      <xdr:rowOff>213783</xdr:rowOff>
    </xdr:from>
    <xdr:to>
      <xdr:col>15</xdr:col>
      <xdr:colOff>428625</xdr:colOff>
      <xdr:row>20</xdr:row>
      <xdr:rowOff>9525</xdr:rowOff>
    </xdr:to>
    <xdr:sp macro="" textlink="">
      <xdr:nvSpPr>
        <xdr:cNvPr id="82" name="TextBox 81">
          <a:extLst>
            <a:ext uri="{FF2B5EF4-FFF2-40B4-BE49-F238E27FC236}">
              <a16:creationId xmlns:a16="http://schemas.microsoft.com/office/drawing/2014/main" id="{A4DA56F5-1892-423C-483D-6507D5674A55}"/>
            </a:ext>
          </a:extLst>
        </xdr:cNvPr>
        <xdr:cNvSpPr txBox="1"/>
      </xdr:nvSpPr>
      <xdr:spPr>
        <a:xfrm>
          <a:off x="10410826" y="5014383"/>
          <a:ext cx="3733799" cy="329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lumMod val="50000"/>
                </a:schemeClr>
              </a:solidFill>
            </a:rPr>
            <a:t>Energetic and motivating. Promotes teamwork and fitness.</a:t>
          </a:r>
          <a:endParaRPr lang="en-IN" sz="1100" b="1">
            <a:ln>
              <a:noFill/>
            </a:ln>
            <a:solidFill>
              <a:schemeClr val="bg1">
                <a:lumMod val="50000"/>
              </a:schemeClr>
            </a:solidFill>
          </a:endParaRPr>
        </a:p>
      </xdr:txBody>
    </xdr:sp>
    <xdr:clientData/>
  </xdr:twoCellAnchor>
  <xdr:twoCellAnchor>
    <xdr:from>
      <xdr:col>11</xdr:col>
      <xdr:colOff>314325</xdr:colOff>
      <xdr:row>22</xdr:row>
      <xdr:rowOff>70908</xdr:rowOff>
    </xdr:from>
    <xdr:to>
      <xdr:col>15</xdr:col>
      <xdr:colOff>200024</xdr:colOff>
      <xdr:row>23</xdr:row>
      <xdr:rowOff>99483</xdr:rowOff>
    </xdr:to>
    <xdr:sp macro="" textlink="">
      <xdr:nvSpPr>
        <xdr:cNvPr id="83" name="TextBox 82">
          <a:extLst>
            <a:ext uri="{FF2B5EF4-FFF2-40B4-BE49-F238E27FC236}">
              <a16:creationId xmlns:a16="http://schemas.microsoft.com/office/drawing/2014/main" id="{CAA5A58B-FFF6-2A69-84EB-6E6E01C11F3F}"/>
            </a:ext>
          </a:extLst>
        </xdr:cNvPr>
        <xdr:cNvSpPr txBox="1"/>
      </xdr:nvSpPr>
      <xdr:spPr>
        <a:xfrm>
          <a:off x="10372725" y="5938308"/>
          <a:ext cx="354329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lumMod val="50000"/>
                </a:schemeClr>
              </a:solidFill>
            </a:rPr>
            <a:t>Provides detailed explanations. Very helpful during doubts.</a:t>
          </a:r>
          <a:endParaRPr lang="en-IN" sz="1100" b="1">
            <a:ln>
              <a:noFill/>
            </a:ln>
            <a:solidFill>
              <a:schemeClr val="bg1">
                <a:lumMod val="50000"/>
              </a:schemeClr>
            </a:solidFill>
          </a:endParaRPr>
        </a:p>
      </xdr:txBody>
    </xdr:sp>
    <xdr:clientData/>
  </xdr:twoCellAnchor>
  <xdr:twoCellAnchor>
    <xdr:from>
      <xdr:col>11</xdr:col>
      <xdr:colOff>304801</xdr:colOff>
      <xdr:row>25</xdr:row>
      <xdr:rowOff>89958</xdr:rowOff>
    </xdr:from>
    <xdr:to>
      <xdr:col>15</xdr:col>
      <xdr:colOff>247650</xdr:colOff>
      <xdr:row>27</xdr:row>
      <xdr:rowOff>85725</xdr:rowOff>
    </xdr:to>
    <xdr:sp macro="" textlink="">
      <xdr:nvSpPr>
        <xdr:cNvPr id="84" name="TextBox 83">
          <a:extLst>
            <a:ext uri="{FF2B5EF4-FFF2-40B4-BE49-F238E27FC236}">
              <a16:creationId xmlns:a16="http://schemas.microsoft.com/office/drawing/2014/main" id="{B7B90924-F669-6AB5-BA70-71D70E8F5975}"/>
            </a:ext>
          </a:extLst>
        </xdr:cNvPr>
        <xdr:cNvSpPr txBox="1"/>
      </xdr:nvSpPr>
      <xdr:spPr>
        <a:xfrm>
          <a:off x="10363201" y="6757458"/>
          <a:ext cx="3600449" cy="529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lumMod val="50000"/>
                </a:schemeClr>
              </a:solidFill>
            </a:rPr>
            <a:t>Strong in concepts and shortcuts. Helps improve problem-solving speed.</a:t>
          </a:r>
          <a:endParaRPr lang="en-IN" sz="1100" b="1">
            <a:ln>
              <a:noFill/>
            </a:ln>
            <a:solidFill>
              <a:schemeClr val="bg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0.543103240743" createdVersion="8" refreshedVersion="8" minRefreshableVersion="3" recordCount="99" xr:uid="{F1BBEC21-D803-4379-B864-2D11EB4D973A}">
  <cacheSource type="worksheet">
    <worksheetSource name="NFTS_Database"/>
  </cacheSource>
  <cacheFields count="16">
    <cacheField name="Year" numFmtId="1">
      <sharedItems containsSemiMixedTypes="0" containsString="0" containsNumber="1" containsInteger="1" minValue="2019" maxValue="2021" count="3">
        <n v="2020"/>
        <n v="2021"/>
        <n v="2019"/>
      </sharedItems>
    </cacheField>
    <cacheField name="Day" numFmtId="1">
      <sharedItems containsSemiMixedTypes="0" containsString="0" containsNumber="1" containsInteger="1" minValue="1" maxValue="31" count="31">
        <n v="3"/>
        <n v="7"/>
        <n v="8"/>
        <n v="9"/>
        <n v="10"/>
        <n v="11"/>
        <n v="12"/>
        <n v="13"/>
        <n v="14"/>
        <n v="15"/>
        <n v="16"/>
        <n v="17"/>
        <n v="18"/>
        <n v="19"/>
        <n v="20"/>
        <n v="21"/>
        <n v="22"/>
        <n v="23"/>
        <n v="24"/>
        <n v="25"/>
        <n v="26"/>
        <n v="27"/>
        <n v="28"/>
        <n v="29"/>
        <n v="30"/>
        <n v="31"/>
        <n v="1"/>
        <n v="2"/>
        <n v="4"/>
        <n v="5"/>
        <n v="6"/>
      </sharedItems>
    </cacheField>
    <cacheField name="Month" numFmtId="1">
      <sharedItems count="12">
        <s v="May"/>
        <s v="June"/>
        <s v="July"/>
        <s v="August"/>
        <s v="September"/>
        <s v="October"/>
        <s v="November"/>
        <s v="December"/>
        <s v="January"/>
        <s v="February"/>
        <s v="March"/>
        <s v="April"/>
      </sharedItems>
    </cacheField>
    <cacheField name="Full Date" numFmtId="14">
      <sharedItems containsSemiMixedTypes="0" containsNonDate="0" containsDate="1" containsString="0" minDate="2021-02-01T00:00:00" maxDate="2021-12-08T00:00:00" count="93">
        <d v="2021-02-01T00:00:00"/>
        <d v="2021-07-06T00:00:00"/>
        <d v="2021-08-07T00:00:00"/>
        <d v="2021-09-08T00:00:00"/>
        <d v="2021-02-09T00:00:00"/>
        <d v="2021-10-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12-07T00:00:00"/>
        <d v="2021-11-08T00:00:00"/>
      </sharedItems>
    </cacheField>
    <cacheField name="Quarterly" numFmtId="1">
      <sharedItems/>
    </cacheField>
    <cacheField name="Educational stage" numFmtId="1">
      <sharedItems count="3">
        <s v="Primary school"/>
        <s v="Preschool"/>
        <s v="Elementary School"/>
      </sharedItems>
    </cacheField>
    <cacheField name="Students_Name" numFmtId="1">
      <sharedItems/>
    </cacheField>
    <cacheField name="Top" numFmtId="1">
      <sharedItems containsSemiMixedTypes="0" containsString="0" containsNumber="1" containsInteger="1" minValue="1" maxValue="96"/>
    </cacheField>
    <cacheField name="Best Students" numFmtId="1">
      <sharedItems/>
    </cacheField>
    <cacheField name="Class" numFmtId="1">
      <sharedItems count="3">
        <s v="Teachers"/>
        <s v="Students"/>
        <s v="Parents"/>
      </sharedItems>
    </cacheField>
    <cacheField name="PO Number" numFmtId="1">
      <sharedItems containsMixedTypes="1" containsNumber="1" containsInteger="1" minValue="851184" maxValue="8533685" count="79">
        <n v="856133"/>
        <n v="885728"/>
        <n v="885686"/>
        <n v="885735"/>
        <n v="885752"/>
        <n v="885436"/>
        <n v="885456"/>
        <n v="856858"/>
        <n v="856182"/>
        <n v="885726"/>
        <n v="885855"/>
        <n v="856656"/>
        <n v="885741"/>
        <n v="856856"/>
        <n v="885873"/>
        <n v="885315"/>
        <n v="885363"/>
        <n v="856155"/>
        <n v="856216"/>
        <n v="851256"/>
        <n v="855785"/>
        <n v="851285"/>
        <n v="851223"/>
        <n v="851666"/>
        <n v="851237"/>
        <n v="852263"/>
        <n v="853462"/>
        <n v="851827"/>
        <s v="851256-"/>
        <n v="851215"/>
        <n v="853362"/>
        <n v="851286"/>
        <n v="851671"/>
        <n v="852728"/>
        <s v="851285-"/>
        <n v="851216"/>
        <n v="851184"/>
        <n v="858555"/>
        <n v="858556"/>
        <n v="851463"/>
        <n v="851456"/>
        <n v="854467"/>
        <n v="854236"/>
        <n v="854412"/>
        <n v="854485"/>
        <n v="854487"/>
        <n v="854488"/>
        <n v="854466"/>
        <n v="890675"/>
        <n v="854685"/>
        <n v="854456"/>
        <n v="854484"/>
        <n v="853466"/>
        <n v="854486"/>
        <n v="854468"/>
        <n v="854416"/>
        <n v="854411"/>
        <n v="853661"/>
        <n v="854336"/>
        <n v="8533685"/>
        <n v="852857"/>
        <n v="853262"/>
        <n v="853862"/>
        <n v="853263"/>
        <n v="853377"/>
        <n v="853145"/>
        <n v="853376"/>
        <n v="853264"/>
        <n v="853144"/>
        <n v="853673"/>
        <n v="853361"/>
        <n v="853142"/>
        <n v="853436"/>
        <n v="853676"/>
        <n v="853686"/>
        <n v="853685"/>
        <n v="854656"/>
        <n v="854652"/>
        <n v="853878"/>
      </sharedItems>
    </cacheField>
    <cacheField name="Department Full Name" numFmtId="0">
      <sharedItems/>
    </cacheField>
    <cacheField name="Project Shortname" numFmtId="165">
      <sharedItems count="8">
        <s v="Freshman Orientation"/>
        <s v="Senior First Day Quad Takeover"/>
        <s v="Back to School Dance (on the Quad)"/>
        <s v="Freshman Elections"/>
        <s v="Fall Sports Rally"/>
        <s v="Valentines Grams by the Senior Classes"/>
        <s v="Spring Sports Rally"/>
        <s v="Elimination Game"/>
      </sharedItems>
    </cacheField>
    <cacheField name="Projects Value" numFmtId="166">
      <sharedItems containsSemiMixedTypes="0" containsString="0" containsNumber="1" minValue="33223.97" maxValue="58887868"/>
    </cacheField>
    <cacheField name="Target" numFmtId="166">
      <sharedItems containsSemiMixedTypes="0" containsString="0" containsNumber="1" minValue="5" maxValue="197"/>
    </cacheField>
    <cacheField name="Acual" numFmtId="166">
      <sharedItems containsSemiMixedTypes="0" containsString="0" containsNumber="1" minValue="8" maxValue="144"/>
    </cacheField>
  </cacheFields>
  <extLst>
    <ext xmlns:x14="http://schemas.microsoft.com/office/spreadsheetml/2009/9/main" uri="{725AE2AE-9491-48be-B2B4-4EB974FC3084}">
      <x14:pivotCacheDefinition pivotCacheId="377091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s v="Q1"/>
    <x v="0"/>
    <s v="Rovan_Hossam"/>
    <n v="1"/>
    <s v="Best"/>
    <x v="0"/>
    <x v="0"/>
    <s v="Code &amp; Messaging Second &amp; Solutions"/>
    <x v="0"/>
    <n v="5500000"/>
    <n v="127.8014736521"/>
    <n v="110.35002679759999"/>
  </r>
  <r>
    <x v="0"/>
    <x v="0"/>
    <x v="1"/>
    <x v="0"/>
    <s v="Q2"/>
    <x v="1"/>
    <s v="Rony_Beyablo"/>
    <n v="2"/>
    <s v="Best"/>
    <x v="1"/>
    <x v="1"/>
    <s v="Code &amp; Messaging Second &amp; Solutions"/>
    <x v="1"/>
    <n v="6499999.0300000003"/>
    <n v="127.8014736521"/>
    <n v="120"/>
  </r>
  <r>
    <x v="0"/>
    <x v="0"/>
    <x v="2"/>
    <x v="0"/>
    <s v="Q3"/>
    <x v="2"/>
    <s v="Adam_Hisham"/>
    <n v="3"/>
    <s v="Best"/>
    <x v="2"/>
    <x v="2"/>
    <s v="Code &amp; Messaging Second &amp; Solutions"/>
    <x v="2"/>
    <n v="6800000"/>
    <n v="127.8014736521"/>
    <n v="128.09139818470001"/>
  </r>
  <r>
    <x v="0"/>
    <x v="0"/>
    <x v="3"/>
    <x v="0"/>
    <s v="Q4"/>
    <x v="0"/>
    <s v="Kenzi_Mohamd"/>
    <n v="1"/>
    <s v="Best"/>
    <x v="0"/>
    <x v="3"/>
    <s v="Code &amp; Messaging Second &amp; Solutions"/>
    <x v="3"/>
    <n v="686152.68"/>
    <n v="90"/>
    <n v="88.828158418599998"/>
  </r>
  <r>
    <x v="0"/>
    <x v="0"/>
    <x v="4"/>
    <x v="0"/>
    <s v="Q1"/>
    <x v="1"/>
    <s v="Do_Elesawy"/>
    <n v="2"/>
    <s v="Best"/>
    <x v="1"/>
    <x v="4"/>
    <s v="Code &amp; Messaging Second &amp; Solutions"/>
    <x v="4"/>
    <n v="1694205.31"/>
    <n v="90"/>
    <n v="90.322173177099998"/>
  </r>
  <r>
    <x v="0"/>
    <x v="0"/>
    <x v="5"/>
    <x v="0"/>
    <s v="Q2"/>
    <x v="2"/>
    <s v="Jean_Ali"/>
    <n v="3"/>
    <s v="Best"/>
    <x v="2"/>
    <x v="5"/>
    <s v="Code &amp; Messaging Second &amp; Solutions"/>
    <x v="5"/>
    <n v="1998780.35"/>
    <n v="127.8014736521"/>
    <n v="127.8014736521"/>
  </r>
  <r>
    <x v="0"/>
    <x v="1"/>
    <x v="6"/>
    <x v="0"/>
    <s v="Q3"/>
    <x v="0"/>
    <s v="Rovan_Hossam"/>
    <n v="4"/>
    <s v="Good"/>
    <x v="0"/>
    <x v="6"/>
    <s v="Code &amp; Messaging Second &amp; Solutions"/>
    <x v="6"/>
    <n v="2799995"/>
    <n v="88"/>
    <n v="88"/>
  </r>
  <r>
    <x v="0"/>
    <x v="2"/>
    <x v="7"/>
    <x v="1"/>
    <s v="Q4"/>
    <x v="1"/>
    <s v="Rony_Beyablo"/>
    <n v="5"/>
    <s v="Good"/>
    <x v="1"/>
    <x v="6"/>
    <s v="Code &amp; Messaging Second &amp; Solutions"/>
    <x v="7"/>
    <n v="2799995"/>
    <n v="90"/>
    <n v="90.322173177099998"/>
  </r>
  <r>
    <x v="0"/>
    <x v="3"/>
    <x v="8"/>
    <x v="2"/>
    <s v="Q1"/>
    <x v="2"/>
    <s v="Adam_Hisham"/>
    <n v="6"/>
    <s v="Good"/>
    <x v="2"/>
    <x v="0"/>
    <s v="Code &amp; Messaging Second &amp; Solutions"/>
    <x v="0"/>
    <n v="5500000"/>
    <n v="144.6870986296"/>
    <n v="128.09139818470001"/>
  </r>
  <r>
    <x v="0"/>
    <x v="4"/>
    <x v="9"/>
    <x v="3"/>
    <s v="Q2"/>
    <x v="2"/>
    <s v="Kenzi_Mohamd"/>
    <n v="7"/>
    <s v="Good"/>
    <x v="0"/>
    <x v="1"/>
    <s v="Code &amp; Messaging Second &amp; Solutions"/>
    <x v="1"/>
    <n v="40467"/>
    <n v="144.6870986296"/>
    <n v="128.09139818470001"/>
  </r>
  <r>
    <x v="0"/>
    <x v="5"/>
    <x v="10"/>
    <x v="4"/>
    <s v="Q3"/>
    <x v="2"/>
    <s v="Do_Elesawy"/>
    <n v="8"/>
    <s v="Good"/>
    <x v="1"/>
    <x v="2"/>
    <s v="Code &amp; Messaging Second &amp; Solutions"/>
    <x v="2"/>
    <n v="63512.73"/>
    <n v="144.6870986296"/>
    <n v="128.09139818470001"/>
  </r>
  <r>
    <x v="0"/>
    <x v="6"/>
    <x v="11"/>
    <x v="5"/>
    <s v="Q4"/>
    <x v="2"/>
    <s v="Jean_Ali"/>
    <n v="9"/>
    <s v="Good"/>
    <x v="2"/>
    <x v="7"/>
    <s v="Code &amp; Messaging Second &amp; Solutions"/>
    <x v="3"/>
    <n v="25925328.920000002"/>
    <n v="144.6870986296"/>
    <n v="128.09139818470001"/>
  </r>
  <r>
    <x v="0"/>
    <x v="7"/>
    <x v="0"/>
    <x v="6"/>
    <s v="Q1"/>
    <x v="2"/>
    <s v="Rovan_Hossam"/>
    <n v="10"/>
    <s v="Good"/>
    <x v="0"/>
    <x v="8"/>
    <s v="Direct &amp; Boards Services &amp; Satisfactions "/>
    <x v="4"/>
    <n v="6315072.54"/>
    <n v="144.6870986296"/>
    <n v="128.09139818470001"/>
  </r>
  <r>
    <x v="0"/>
    <x v="8"/>
    <x v="1"/>
    <x v="7"/>
    <s v="Q2"/>
    <x v="2"/>
    <s v="Rony_Beyablo"/>
    <n v="11"/>
    <s v="Good"/>
    <x v="1"/>
    <x v="8"/>
    <s v="Direct &amp; Boards Services &amp; Satisfactions "/>
    <x v="5"/>
    <n v="6315072.54"/>
    <n v="127.8014736521"/>
    <n v="120"/>
  </r>
  <r>
    <x v="0"/>
    <x v="9"/>
    <x v="2"/>
    <x v="8"/>
    <s v="Q3"/>
    <x v="2"/>
    <s v="Adam_Hisham"/>
    <n v="12"/>
    <s v="Good"/>
    <x v="2"/>
    <x v="9"/>
    <s v="Direct &amp; Boards Services &amp; Satisfactions "/>
    <x v="6"/>
    <n v="29998768.399999999"/>
    <n v="127.8014736521"/>
    <n v="128.09139818470001"/>
  </r>
  <r>
    <x v="0"/>
    <x v="10"/>
    <x v="3"/>
    <x v="9"/>
    <s v="Q4"/>
    <x v="2"/>
    <s v="Kenzi_Mohamd"/>
    <n v="13"/>
    <s v="Good"/>
    <x v="0"/>
    <x v="10"/>
    <s v="Negotiation Assurance &amp; Papers "/>
    <x v="7"/>
    <n v="3643444.04"/>
    <n v="90"/>
    <n v="90.322173177099998"/>
  </r>
  <r>
    <x v="0"/>
    <x v="11"/>
    <x v="4"/>
    <x v="10"/>
    <s v="Q1"/>
    <x v="2"/>
    <s v="Do_Elesawy"/>
    <n v="14"/>
    <s v="Good"/>
    <x v="1"/>
    <x v="11"/>
    <s v="Negotiation Assurance &amp; Papers "/>
    <x v="0"/>
    <n v="3947433.47"/>
    <n v="127.8014736521"/>
    <n v="127.8014736521"/>
  </r>
  <r>
    <x v="0"/>
    <x v="12"/>
    <x v="5"/>
    <x v="11"/>
    <s v="Q1"/>
    <x v="2"/>
    <s v="Jean_Ali"/>
    <n v="15"/>
    <s v="Good"/>
    <x v="2"/>
    <x v="12"/>
    <s v="Negotiation Assurance &amp; Papers "/>
    <x v="1"/>
    <n v="79863.78"/>
    <n v="90"/>
    <n v="88.828158418599998"/>
  </r>
  <r>
    <x v="0"/>
    <x v="13"/>
    <x v="6"/>
    <x v="12"/>
    <s v="Q1"/>
    <x v="2"/>
    <s v="Rovan_Hossam"/>
    <n v="16"/>
    <s v="Good"/>
    <x v="0"/>
    <x v="13"/>
    <s v="Negotiation Assurance &amp; Papers "/>
    <x v="2"/>
    <n v="55000000"/>
    <n v="75"/>
    <n v="38"/>
  </r>
  <r>
    <x v="0"/>
    <x v="14"/>
    <x v="7"/>
    <x v="13"/>
    <s v="Q1"/>
    <x v="2"/>
    <s v="Rony_Beyablo"/>
    <n v="17"/>
    <s v="Good"/>
    <x v="1"/>
    <x v="14"/>
    <s v="Netflxo Barmon Systems"/>
    <x v="3"/>
    <n v="55000000"/>
    <n v="80"/>
    <n v="44"/>
  </r>
  <r>
    <x v="0"/>
    <x v="15"/>
    <x v="8"/>
    <x v="14"/>
    <s v="Q1"/>
    <x v="2"/>
    <s v="Adam_Hisham"/>
    <n v="18"/>
    <s v="Good"/>
    <x v="2"/>
    <x v="15"/>
    <s v="Netflxo Barmon Systems"/>
    <x v="4"/>
    <n v="55000000"/>
    <n v="90"/>
    <n v="88.828158418599998"/>
  </r>
  <r>
    <x v="0"/>
    <x v="16"/>
    <x v="9"/>
    <x v="15"/>
    <s v="Q1"/>
    <x v="2"/>
    <s v="Kenzi_Mohamd"/>
    <n v="19"/>
    <s v="Good"/>
    <x v="0"/>
    <x v="16"/>
    <s v="Netflxo Barmon Systems"/>
    <x v="5"/>
    <n v="2901990"/>
    <n v="90"/>
    <n v="90.322173177099998"/>
  </r>
  <r>
    <x v="0"/>
    <x v="17"/>
    <x v="10"/>
    <x v="16"/>
    <s v="Q1"/>
    <x v="2"/>
    <s v="Do_Elesawy"/>
    <n v="20"/>
    <s v="Good"/>
    <x v="1"/>
    <x v="16"/>
    <s v="Netflxo Barmon Systems"/>
    <x v="6"/>
    <n v="2901990"/>
    <n v="127.8014736521"/>
    <n v="127.8014736521"/>
  </r>
  <r>
    <x v="0"/>
    <x v="18"/>
    <x v="11"/>
    <x v="17"/>
    <s v="Q4"/>
    <x v="2"/>
    <s v="Jean_Ali"/>
    <n v="21"/>
    <s v="Good"/>
    <x v="2"/>
    <x v="13"/>
    <s v="Netflxo Barmon Systems"/>
    <x v="7"/>
    <n v="40467"/>
    <n v="34"/>
    <n v="34"/>
  </r>
  <r>
    <x v="0"/>
    <x v="19"/>
    <x v="0"/>
    <x v="18"/>
    <s v="Q1"/>
    <x v="2"/>
    <s v="Rovan_Hossam"/>
    <n v="22"/>
    <s v="Good"/>
    <x v="0"/>
    <x v="17"/>
    <s v="Pen Colors &amp; Center"/>
    <x v="0"/>
    <n v="4493279"/>
    <n v="127.8014736521"/>
    <n v="120"/>
  </r>
  <r>
    <x v="0"/>
    <x v="20"/>
    <x v="1"/>
    <x v="19"/>
    <s v="Q2"/>
    <x v="2"/>
    <s v="Rony_Beyablo"/>
    <n v="23"/>
    <s v="Good"/>
    <x v="1"/>
    <x v="18"/>
    <s v="Pen Colors &amp; Center"/>
    <x v="1"/>
    <n v="4604017"/>
    <n v="127.8014736521"/>
    <n v="128.09139818470001"/>
  </r>
  <r>
    <x v="0"/>
    <x v="21"/>
    <x v="2"/>
    <x v="20"/>
    <s v="Q3"/>
    <x v="2"/>
    <s v="Adam_Hisham"/>
    <n v="24"/>
    <s v="Good"/>
    <x v="2"/>
    <x v="19"/>
    <s v="Call Motions &amp; Insurance"/>
    <x v="2"/>
    <n v="1860257.32"/>
    <n v="127.8014736521"/>
    <n v="120"/>
  </r>
  <r>
    <x v="1"/>
    <x v="22"/>
    <x v="3"/>
    <x v="21"/>
    <s v="Q4"/>
    <x v="0"/>
    <s v="Kenzi_Mohamd"/>
    <n v="25"/>
    <s v="Good"/>
    <x v="0"/>
    <x v="20"/>
    <s v="Call Motions &amp; Insurance"/>
    <x v="3"/>
    <n v="4583373.3499999996"/>
    <n v="127.8014736521"/>
    <n v="128.09139818470001"/>
  </r>
  <r>
    <x v="1"/>
    <x v="23"/>
    <x v="4"/>
    <x v="22"/>
    <s v="Q1"/>
    <x v="1"/>
    <s v="Do_Elesawy"/>
    <n v="26"/>
    <s v="Good"/>
    <x v="1"/>
    <x v="21"/>
    <s v="Call Motions &amp; Insurance"/>
    <x v="4"/>
    <n v="79863.78"/>
    <n v="90"/>
    <n v="90.322173177099998"/>
  </r>
  <r>
    <x v="1"/>
    <x v="24"/>
    <x v="5"/>
    <x v="23"/>
    <s v="Q2"/>
    <x v="2"/>
    <s v="Jean_Ali"/>
    <n v="27"/>
    <s v="Good"/>
    <x v="2"/>
    <x v="22"/>
    <s v="Call Motions &amp; Insurance"/>
    <x v="5"/>
    <n v="26000000"/>
    <n v="111"/>
    <n v="96.005330808600007"/>
  </r>
  <r>
    <x v="1"/>
    <x v="25"/>
    <x v="6"/>
    <x v="24"/>
    <s v="Q3"/>
    <x v="0"/>
    <s v="Rovan_Hossam"/>
    <n v="28"/>
    <s v="Good"/>
    <x v="0"/>
    <x v="23"/>
    <s v="Code &amp; Messaging Second &amp; Solutions"/>
    <x v="6"/>
    <n v="1349247.51"/>
    <n v="90"/>
    <n v="88.828158418599998"/>
  </r>
  <r>
    <x v="1"/>
    <x v="26"/>
    <x v="7"/>
    <x v="25"/>
    <s v="Q4"/>
    <x v="1"/>
    <s v="Rony_Beyablo"/>
    <n v="29"/>
    <s v="Good"/>
    <x v="1"/>
    <x v="24"/>
    <s v="Code &amp; Messaging Second &amp; Solutions"/>
    <x v="7"/>
    <n v="2400000"/>
    <n v="34"/>
    <n v="34"/>
  </r>
  <r>
    <x v="1"/>
    <x v="27"/>
    <x v="8"/>
    <x v="26"/>
    <s v="Q4"/>
    <x v="2"/>
    <s v="Adam_Hisham"/>
    <n v="30"/>
    <s v="Good"/>
    <x v="2"/>
    <x v="24"/>
    <s v="Code &amp; Messaging Second &amp; Solutions"/>
    <x v="0"/>
    <n v="2400000"/>
    <n v="90"/>
    <n v="88.828158418599998"/>
  </r>
  <r>
    <x v="1"/>
    <x v="0"/>
    <x v="9"/>
    <x v="27"/>
    <s v="Q4"/>
    <x v="0"/>
    <s v="Kenzi_Mohamd"/>
    <n v="31"/>
    <s v="Good"/>
    <x v="0"/>
    <x v="25"/>
    <s v="Data Collectors &amp; Call Informations"/>
    <x v="1"/>
    <n v="1987514"/>
    <n v="90"/>
    <n v="90.322173177099998"/>
  </r>
  <r>
    <x v="1"/>
    <x v="28"/>
    <x v="10"/>
    <x v="28"/>
    <s v="Q4"/>
    <x v="1"/>
    <s v="Do_Elesawy"/>
    <n v="32"/>
    <s v="Good"/>
    <x v="1"/>
    <x v="26"/>
    <s v="Data Collectors &amp; Call Informations"/>
    <x v="2"/>
    <n v="58887868"/>
    <n v="30"/>
    <n v="15"/>
  </r>
  <r>
    <x v="1"/>
    <x v="29"/>
    <x v="11"/>
    <x v="29"/>
    <s v="Q4"/>
    <x v="2"/>
    <s v="Jean_Ali"/>
    <n v="33"/>
    <s v="Good"/>
    <x v="2"/>
    <x v="27"/>
    <s v="Negotiation Assurance &amp; Papers "/>
    <x v="3"/>
    <n v="9800000"/>
    <n v="144.6870986296"/>
    <n v="128.09139818470001"/>
  </r>
  <r>
    <x v="1"/>
    <x v="30"/>
    <x v="0"/>
    <x v="30"/>
    <s v="Q4"/>
    <x v="0"/>
    <s v="Rovan_Hossam"/>
    <n v="34"/>
    <s v="Good"/>
    <x v="0"/>
    <x v="28"/>
    <s v="Negotiation Assurance &amp; Papers "/>
    <x v="4"/>
    <n v="45345345"/>
    <n v="144.6870986296"/>
    <n v="128.09139818470001"/>
  </r>
  <r>
    <x v="1"/>
    <x v="1"/>
    <x v="1"/>
    <x v="31"/>
    <s v="Q4"/>
    <x v="1"/>
    <s v="Rony_Beyablo"/>
    <n v="35"/>
    <s v="Good"/>
    <x v="1"/>
    <x v="29"/>
    <s v="Negotiation Assurance &amp; Papers "/>
    <x v="5"/>
    <n v="1051624"/>
    <n v="127.8014736521"/>
    <n v="120"/>
  </r>
  <r>
    <x v="1"/>
    <x v="2"/>
    <x v="2"/>
    <x v="32"/>
    <s v="Q3"/>
    <x v="2"/>
    <s v="Adam_Hisham"/>
    <n v="36"/>
    <s v="Good"/>
    <x v="2"/>
    <x v="30"/>
    <s v="Negotiation Assurance &amp; Papers "/>
    <x v="6"/>
    <n v="1542724.82"/>
    <n v="127.8014736521"/>
    <n v="128.09139818470001"/>
  </r>
  <r>
    <x v="1"/>
    <x v="3"/>
    <x v="3"/>
    <x v="33"/>
    <s v="Q4"/>
    <x v="0"/>
    <s v="Kenzi_Mohamd"/>
    <n v="37"/>
    <s v="Good"/>
    <x v="0"/>
    <x v="31"/>
    <s v="Negotiation Assurance &amp; Papers "/>
    <x v="7"/>
    <n v="1804836.4"/>
    <n v="5"/>
    <n v="8"/>
  </r>
  <r>
    <x v="1"/>
    <x v="4"/>
    <x v="4"/>
    <x v="34"/>
    <s v="Q1"/>
    <x v="1"/>
    <s v="Do_Elesawy"/>
    <n v="38"/>
    <s v="Good"/>
    <x v="1"/>
    <x v="32"/>
    <s v="Negotiation Assurance &amp; Papers "/>
    <x v="0"/>
    <n v="2000000"/>
    <n v="12"/>
    <n v="10"/>
  </r>
  <r>
    <x v="1"/>
    <x v="5"/>
    <x v="5"/>
    <x v="35"/>
    <s v="Q2"/>
    <x v="2"/>
    <s v="Jean_Ali"/>
    <n v="39"/>
    <s v="Good"/>
    <x v="2"/>
    <x v="33"/>
    <s v="Negotiation Assurance &amp; Papers "/>
    <x v="1"/>
    <n v="3571088.9180000001"/>
    <n v="90"/>
    <n v="88.828158418599998"/>
  </r>
  <r>
    <x v="1"/>
    <x v="6"/>
    <x v="6"/>
    <x v="36"/>
    <s v="Q3"/>
    <x v="0"/>
    <s v="Rovan_Hossam"/>
    <n v="40"/>
    <s v="Good"/>
    <x v="0"/>
    <x v="34"/>
    <s v="Negotiation Assurance &amp; Papers "/>
    <x v="2"/>
    <n v="4563133"/>
    <n v="34"/>
    <n v="34"/>
  </r>
  <r>
    <x v="1"/>
    <x v="7"/>
    <x v="7"/>
    <x v="37"/>
    <s v="Q4"/>
    <x v="1"/>
    <s v="Rony_Beyablo"/>
    <n v="41"/>
    <s v="Good"/>
    <x v="1"/>
    <x v="35"/>
    <s v="Negotiation Assurance &amp; Papers "/>
    <x v="3"/>
    <n v="4611537"/>
    <n v="88"/>
    <n v="88"/>
  </r>
  <r>
    <x v="1"/>
    <x v="8"/>
    <x v="8"/>
    <x v="38"/>
    <s v="Q1"/>
    <x v="2"/>
    <s v="Adam_Hisham"/>
    <n v="42"/>
    <s v="Good"/>
    <x v="2"/>
    <x v="36"/>
    <s v="Negotiation Assurance &amp; Papers "/>
    <x v="4"/>
    <n v="5494521.7300000004"/>
    <n v="90"/>
    <n v="90.322173177099998"/>
  </r>
  <r>
    <x v="1"/>
    <x v="9"/>
    <x v="9"/>
    <x v="39"/>
    <s v="Q2"/>
    <x v="0"/>
    <s v="Kenzi_Mohamd"/>
    <n v="43"/>
    <s v="Good"/>
    <x v="0"/>
    <x v="27"/>
    <s v="Negotiation Assurance &amp; Papers "/>
    <x v="5"/>
    <n v="5800000"/>
    <n v="144.6870986296"/>
    <n v="128.09139818470001"/>
  </r>
  <r>
    <x v="1"/>
    <x v="10"/>
    <x v="10"/>
    <x v="40"/>
    <s v="Q3"/>
    <x v="1"/>
    <s v="Do_Elesawy"/>
    <n v="44"/>
    <s v="Good"/>
    <x v="1"/>
    <x v="37"/>
    <s v="Pen Colors &amp; Center"/>
    <x v="6"/>
    <n v="1263106"/>
    <n v="90"/>
    <n v="88.828158418599998"/>
  </r>
  <r>
    <x v="1"/>
    <x v="11"/>
    <x v="11"/>
    <x v="41"/>
    <s v="Q3"/>
    <x v="2"/>
    <s v="Jean_Ali"/>
    <n v="45"/>
    <s v="Good"/>
    <x v="2"/>
    <x v="38"/>
    <s v="Pen Colors &amp; Center"/>
    <x v="7"/>
    <n v="40467"/>
    <n v="90"/>
    <n v="90.322173177099998"/>
  </r>
  <r>
    <x v="1"/>
    <x v="12"/>
    <x v="0"/>
    <x v="42"/>
    <s v="Q3"/>
    <x v="0"/>
    <s v="Rovan_Hossam"/>
    <n v="46"/>
    <s v="Good"/>
    <x v="0"/>
    <x v="39"/>
    <s v="Pen Colors &amp; Center"/>
    <x v="0"/>
    <n v="10638000"/>
    <n v="33"/>
    <n v="33"/>
  </r>
  <r>
    <x v="1"/>
    <x v="13"/>
    <x v="1"/>
    <x v="43"/>
    <s v="Q3"/>
    <x v="1"/>
    <s v="Rony_Beyablo"/>
    <n v="47"/>
    <s v="Good"/>
    <x v="1"/>
    <x v="40"/>
    <s v="Pen Colors &amp; Center"/>
    <x v="1"/>
    <n v="40467"/>
    <n v="101.18785901450001"/>
    <n v="78.696927969300006"/>
  </r>
  <r>
    <x v="2"/>
    <x v="14"/>
    <x v="2"/>
    <x v="44"/>
    <s v="Q3"/>
    <x v="2"/>
    <s v="Adam_Hisham"/>
    <n v="48"/>
    <s v="Good"/>
    <x v="2"/>
    <x v="41"/>
    <s v="Data Collectors &amp; Call Informations"/>
    <x v="2"/>
    <n v="5781720"/>
    <n v="5"/>
    <n v="8"/>
  </r>
  <r>
    <x v="2"/>
    <x v="15"/>
    <x v="3"/>
    <x v="45"/>
    <s v="Q3"/>
    <x v="0"/>
    <s v="Kenzi_Mohamd"/>
    <n v="49"/>
    <s v="Good"/>
    <x v="0"/>
    <x v="42"/>
    <s v="Data Collectors &amp; Call Informations"/>
    <x v="3"/>
    <n v="7194422.9800000004"/>
    <n v="12"/>
    <n v="10"/>
  </r>
  <r>
    <x v="2"/>
    <x v="16"/>
    <x v="4"/>
    <x v="46"/>
    <s v="Q3"/>
    <x v="1"/>
    <s v="Do_Elesawy"/>
    <n v="50"/>
    <s v="Good"/>
    <x v="1"/>
    <x v="43"/>
    <s v="Data Collectors &amp; Call Informations"/>
    <x v="4"/>
    <n v="823709.66"/>
    <n v="90"/>
    <n v="88.828158418599998"/>
  </r>
  <r>
    <x v="2"/>
    <x v="17"/>
    <x v="5"/>
    <x v="47"/>
    <s v="Q3"/>
    <x v="2"/>
    <s v="Jean_Ali"/>
    <n v="51"/>
    <s v="Good"/>
    <x v="2"/>
    <x v="44"/>
    <s v="Data Collectors &amp; Call Informations"/>
    <x v="5"/>
    <n v="2367268.2000000002"/>
    <n v="127.8014736521"/>
    <n v="127.8014736521"/>
  </r>
  <r>
    <x v="2"/>
    <x v="18"/>
    <x v="6"/>
    <x v="48"/>
    <s v="Q3"/>
    <x v="0"/>
    <s v="Rovan_Hossam"/>
    <n v="52"/>
    <s v="Good"/>
    <x v="0"/>
    <x v="45"/>
    <s v="Data Collectors &amp; Call Informations"/>
    <x v="6"/>
    <n v="2622311.29"/>
    <n v="34"/>
    <n v="34"/>
  </r>
  <r>
    <x v="2"/>
    <x v="19"/>
    <x v="7"/>
    <x v="49"/>
    <s v="Q3"/>
    <x v="1"/>
    <s v="Rony_Beyablo"/>
    <n v="53"/>
    <s v="Good"/>
    <x v="1"/>
    <x v="46"/>
    <s v="Data Collectors &amp; Call Informations"/>
    <x v="7"/>
    <n v="3074951"/>
    <n v="88"/>
    <n v="88"/>
  </r>
  <r>
    <x v="2"/>
    <x v="20"/>
    <x v="8"/>
    <x v="50"/>
    <s v="Q3"/>
    <x v="1"/>
    <s v="Adam_Hisham"/>
    <n v="54"/>
    <s v="Good"/>
    <x v="2"/>
    <x v="44"/>
    <s v="Data Collectors &amp; Call Informations"/>
    <x v="0"/>
    <n v="2367268.2000000002"/>
    <n v="90"/>
    <n v="88.828158418599998"/>
  </r>
  <r>
    <x v="2"/>
    <x v="21"/>
    <x v="9"/>
    <x v="51"/>
    <s v="Q3"/>
    <x v="1"/>
    <s v="Kenzi_Mohamd"/>
    <n v="55"/>
    <s v="Good"/>
    <x v="0"/>
    <x v="45"/>
    <s v="Data Collectors &amp; Call Informations"/>
    <x v="1"/>
    <n v="2622311.29"/>
    <n v="90"/>
    <n v="90.322173177099998"/>
  </r>
  <r>
    <x v="2"/>
    <x v="22"/>
    <x v="10"/>
    <x v="52"/>
    <s v="Q3"/>
    <x v="1"/>
    <s v="Do_Elesawy"/>
    <n v="56"/>
    <s v="Good"/>
    <x v="1"/>
    <x v="46"/>
    <s v="Data Collectors &amp; Call Informations"/>
    <x v="2"/>
    <n v="3074951"/>
    <n v="144.6870986296"/>
    <n v="128.09139818470001"/>
  </r>
  <r>
    <x v="2"/>
    <x v="23"/>
    <x v="11"/>
    <x v="53"/>
    <s v="Q4"/>
    <x v="1"/>
    <s v="Jean_Ali"/>
    <n v="57"/>
    <s v="Good"/>
    <x v="2"/>
    <x v="47"/>
    <s v="Data Collectors &amp; Call Informations"/>
    <x v="3"/>
    <n v="3835149"/>
    <n v="75"/>
    <n v="38"/>
  </r>
  <r>
    <x v="2"/>
    <x v="24"/>
    <x v="0"/>
    <x v="54"/>
    <s v="Q1"/>
    <x v="1"/>
    <s v="Rovan_Hossam"/>
    <n v="58"/>
    <s v="Good"/>
    <x v="0"/>
    <x v="48"/>
    <s v="Data Collectors &amp; Call Informations"/>
    <x v="4"/>
    <n v="3946768.2"/>
    <n v="80"/>
    <n v="44"/>
  </r>
  <r>
    <x v="2"/>
    <x v="25"/>
    <x v="1"/>
    <x v="55"/>
    <s v="Q2"/>
    <x v="1"/>
    <s v="Rony_Beyablo"/>
    <n v="59"/>
    <s v="Good"/>
    <x v="1"/>
    <x v="49"/>
    <s v="Data Collectors &amp; Call Informations"/>
    <x v="5"/>
    <n v="63512.73"/>
    <n v="90"/>
    <n v="88.828158418599998"/>
  </r>
  <r>
    <x v="2"/>
    <x v="26"/>
    <x v="2"/>
    <x v="56"/>
    <s v="Q3"/>
    <x v="1"/>
    <s v="Adam_Hisham"/>
    <n v="60"/>
    <s v="Good"/>
    <x v="2"/>
    <x v="50"/>
    <s v="Data Collectors &amp; Call Informations"/>
    <x v="6"/>
    <n v="63512.73"/>
    <n v="90"/>
    <n v="90.322173177099998"/>
  </r>
  <r>
    <x v="2"/>
    <x v="27"/>
    <x v="3"/>
    <x v="57"/>
    <s v="Q4"/>
    <x v="1"/>
    <s v="Kenzi_Mohamd"/>
    <n v="61"/>
    <s v="Good"/>
    <x v="0"/>
    <x v="41"/>
    <s v="Data Collectors &amp; Call Informations"/>
    <x v="7"/>
    <n v="5781720"/>
    <n v="127.8014736521"/>
    <n v="127.8014736521"/>
  </r>
  <r>
    <x v="2"/>
    <x v="0"/>
    <x v="4"/>
    <x v="58"/>
    <s v="Q1"/>
    <x v="1"/>
    <s v="Do_Elesawy"/>
    <n v="62"/>
    <s v="Good"/>
    <x v="1"/>
    <x v="42"/>
    <s v="Data Collectors &amp; Call Informations"/>
    <x v="0"/>
    <n v="79863.78"/>
    <n v="34"/>
    <n v="34"/>
  </r>
  <r>
    <x v="2"/>
    <x v="28"/>
    <x v="5"/>
    <x v="59"/>
    <s v="Q2"/>
    <x v="1"/>
    <s v="Jean_Ali"/>
    <n v="63"/>
    <s v="Good"/>
    <x v="2"/>
    <x v="51"/>
    <s v="Data Collectors &amp; Call Informations"/>
    <x v="1"/>
    <n v="8295952.3499999996"/>
    <n v="88"/>
    <n v="88"/>
  </r>
  <r>
    <x v="2"/>
    <x v="29"/>
    <x v="6"/>
    <x v="60"/>
    <s v="Q3"/>
    <x v="0"/>
    <s v="Rovan_Hossam"/>
    <n v="64"/>
    <s v="Good"/>
    <x v="0"/>
    <x v="52"/>
    <s v="Data Collectors &amp; Call Informations"/>
    <x v="2"/>
    <n v="9000000"/>
    <n v="90"/>
    <n v="88.828158418599998"/>
  </r>
  <r>
    <x v="2"/>
    <x v="30"/>
    <x v="7"/>
    <x v="61"/>
    <s v="Q4"/>
    <x v="1"/>
    <s v="Rony_Beyablo"/>
    <n v="65"/>
    <s v="Good"/>
    <x v="1"/>
    <x v="53"/>
    <s v="Data Collectors &amp; Call Informations"/>
    <x v="3"/>
    <n v="9377688.7100000009"/>
    <n v="90"/>
    <n v="90.322173177099998"/>
  </r>
  <r>
    <x v="2"/>
    <x v="1"/>
    <x v="8"/>
    <x v="62"/>
    <s v="Q1"/>
    <x v="2"/>
    <s v="Adam_Hisham"/>
    <n v="66"/>
    <s v="Good"/>
    <x v="2"/>
    <x v="54"/>
    <s v="Data Collectors &amp; Call Informations"/>
    <x v="4"/>
    <n v="63512.73"/>
    <n v="144.6870986296"/>
    <n v="128.09139818470001"/>
  </r>
  <r>
    <x v="2"/>
    <x v="2"/>
    <x v="9"/>
    <x v="63"/>
    <s v="Q2"/>
    <x v="0"/>
    <s v="Kenzi_Mohamd"/>
    <n v="67"/>
    <s v="Good"/>
    <x v="0"/>
    <x v="55"/>
    <s v="Data Collectors &amp; Call Informations"/>
    <x v="5"/>
    <n v="14215911.1"/>
    <n v="127.8014736521"/>
    <n v="120"/>
  </r>
  <r>
    <x v="2"/>
    <x v="3"/>
    <x v="10"/>
    <x v="64"/>
    <s v="Q3"/>
    <x v="1"/>
    <s v="Do_Elesawy"/>
    <n v="68"/>
    <s v="Good"/>
    <x v="1"/>
    <x v="56"/>
    <s v="Data Collectors &amp; Call Informations"/>
    <x v="6"/>
    <n v="30512511.18"/>
    <n v="127.8014736521"/>
    <n v="128.09139818470001"/>
  </r>
  <r>
    <x v="2"/>
    <x v="4"/>
    <x v="11"/>
    <x v="65"/>
    <s v="Q4"/>
    <x v="0"/>
    <s v="Jean_Ali"/>
    <n v="69"/>
    <s v="Good"/>
    <x v="2"/>
    <x v="57"/>
    <s v="E2E Centralized &amp; Qaulity Types "/>
    <x v="7"/>
    <n v="33223.97"/>
    <n v="33"/>
    <n v="33"/>
  </r>
  <r>
    <x v="2"/>
    <x v="5"/>
    <x v="0"/>
    <x v="66"/>
    <s v="Q1"/>
    <x v="0"/>
    <s v="Rovan_Hossam"/>
    <n v="70"/>
    <s v="Good"/>
    <x v="0"/>
    <x v="58"/>
    <s v="E2E Centralized &amp; Qaulity Types "/>
    <x v="0"/>
    <n v="5817011.46"/>
    <n v="101.18785901450001"/>
    <n v="78.696927969300006"/>
  </r>
  <r>
    <x v="2"/>
    <x v="6"/>
    <x v="1"/>
    <x v="67"/>
    <s v="Q2"/>
    <x v="0"/>
    <s v="Rony_Beyablo"/>
    <n v="71"/>
    <s v="Good"/>
    <x v="1"/>
    <x v="59"/>
    <s v="E2E Centralized &amp; Qaulity Types "/>
    <x v="1"/>
    <n v="7200000"/>
    <n v="78"/>
    <n v="85"/>
  </r>
  <r>
    <x v="2"/>
    <x v="7"/>
    <x v="2"/>
    <x v="68"/>
    <s v="Q3"/>
    <x v="0"/>
    <s v="Adam_Hisham"/>
    <n v="72"/>
    <s v="Good"/>
    <x v="2"/>
    <x v="60"/>
    <s v="E2E Centralized &amp; Qaulity Types "/>
    <x v="2"/>
    <n v="63512.73"/>
    <n v="130"/>
    <n v="100"/>
  </r>
  <r>
    <x v="2"/>
    <x v="8"/>
    <x v="3"/>
    <x v="69"/>
    <s v="Q4"/>
    <x v="0"/>
    <s v="Kenzi_Mohamd"/>
    <n v="73"/>
    <s v="Good"/>
    <x v="0"/>
    <x v="61"/>
    <s v="E2E Centralized &amp; Qaulity Types "/>
    <x v="3"/>
    <n v="79863.78"/>
    <n v="140"/>
    <n v="100"/>
  </r>
  <r>
    <x v="2"/>
    <x v="9"/>
    <x v="4"/>
    <x v="70"/>
    <s v="Q1"/>
    <x v="0"/>
    <s v="Do_Elesawy"/>
    <n v="74"/>
    <s v="Good"/>
    <x v="1"/>
    <x v="62"/>
    <s v="E2E Centralized &amp; Qaulity Types "/>
    <x v="4"/>
    <n v="245833.35"/>
    <n v="33"/>
    <n v="33"/>
  </r>
  <r>
    <x v="2"/>
    <x v="10"/>
    <x v="5"/>
    <x v="71"/>
    <s v="Q2"/>
    <x v="0"/>
    <s v="Jean_Ali"/>
    <n v="75"/>
    <s v="Good"/>
    <x v="2"/>
    <x v="63"/>
    <s v="E2E Centralized &amp; Qaulity Types "/>
    <x v="5"/>
    <n v="566867.78"/>
    <n v="197"/>
    <n v="144"/>
  </r>
  <r>
    <x v="2"/>
    <x v="11"/>
    <x v="6"/>
    <x v="72"/>
    <s v="Q3"/>
    <x v="0"/>
    <s v="Rovan_Hossam"/>
    <n v="76"/>
    <s v="Good"/>
    <x v="0"/>
    <x v="64"/>
    <s v="E2E Centralized &amp; Qaulity Types "/>
    <x v="6"/>
    <n v="1055772.18"/>
    <n v="127.8014736521"/>
    <n v="120"/>
  </r>
  <r>
    <x v="2"/>
    <x v="12"/>
    <x v="7"/>
    <x v="73"/>
    <s v="Q4"/>
    <x v="1"/>
    <s v="Rony_Beyablo"/>
    <n v="77"/>
    <s v="Good"/>
    <x v="1"/>
    <x v="65"/>
    <s v="E2E Centralized &amp; Qaulity Types "/>
    <x v="7"/>
    <n v="1300000"/>
    <n v="127.8014736521"/>
    <n v="128.09139818470001"/>
  </r>
  <r>
    <x v="2"/>
    <x v="13"/>
    <x v="8"/>
    <x v="74"/>
    <s v="Q1"/>
    <x v="2"/>
    <s v="Adam_Hisham"/>
    <n v="78"/>
    <s v="Good"/>
    <x v="2"/>
    <x v="66"/>
    <s v="E2E Centralized &amp; Qaulity Types "/>
    <x v="0"/>
    <n v="1542000.97"/>
    <n v="90"/>
    <n v="90.322173177099998"/>
  </r>
  <r>
    <x v="2"/>
    <x v="14"/>
    <x v="9"/>
    <x v="75"/>
    <s v="Q2"/>
    <x v="0"/>
    <s v="Kenzi_Mohamd"/>
    <n v="79"/>
    <s v="Good"/>
    <x v="0"/>
    <x v="67"/>
    <s v="E2E Centralized &amp; Qaulity Types "/>
    <x v="1"/>
    <n v="1694955.4"/>
    <n v="111"/>
    <n v="96.005330808600007"/>
  </r>
  <r>
    <x v="2"/>
    <x v="15"/>
    <x v="10"/>
    <x v="76"/>
    <s v="Q3"/>
    <x v="1"/>
    <s v="Do_Elesawy"/>
    <n v="80"/>
    <s v="Good"/>
    <x v="1"/>
    <x v="68"/>
    <s v="E2E Centralized &amp; Qaulity Types "/>
    <x v="2"/>
    <n v="2357327"/>
    <n v="127.8014736521"/>
    <n v="110.35002679759999"/>
  </r>
  <r>
    <x v="2"/>
    <x v="16"/>
    <x v="11"/>
    <x v="77"/>
    <s v="Q4"/>
    <x v="2"/>
    <s v="Jean_Ali"/>
    <n v="81"/>
    <s v="Good"/>
    <x v="2"/>
    <x v="69"/>
    <s v="E2E Centralized &amp; Qaulity Types "/>
    <x v="3"/>
    <n v="2433987.2599999998"/>
    <n v="127.8014736521"/>
    <n v="120"/>
  </r>
  <r>
    <x v="2"/>
    <x v="17"/>
    <x v="0"/>
    <x v="78"/>
    <s v="Q1"/>
    <x v="0"/>
    <s v="Rovan_Hossam"/>
    <n v="82"/>
    <s v="Good"/>
    <x v="0"/>
    <x v="70"/>
    <s v="E2E Centralized &amp; Qaulity Types "/>
    <x v="4"/>
    <n v="2457274.66"/>
    <n v="127.8014736521"/>
    <n v="128.09139818470001"/>
  </r>
  <r>
    <x v="2"/>
    <x v="18"/>
    <x v="1"/>
    <x v="79"/>
    <s v="Q2"/>
    <x v="1"/>
    <s v="Rony_Beyablo"/>
    <n v="83"/>
    <s v="Good"/>
    <x v="1"/>
    <x v="71"/>
    <s v="E2E Centralized &amp; Qaulity Types "/>
    <x v="5"/>
    <n v="2801081.69"/>
    <n v="90"/>
    <n v="88.828158418599998"/>
  </r>
  <r>
    <x v="2"/>
    <x v="19"/>
    <x v="2"/>
    <x v="80"/>
    <s v="Q3"/>
    <x v="2"/>
    <s v="Adam_Hisham"/>
    <n v="84"/>
    <s v="Good"/>
    <x v="2"/>
    <x v="68"/>
    <s v="E2E Centralized &amp; Qaulity Types "/>
    <x v="6"/>
    <n v="2357327"/>
    <n v="90"/>
    <n v="88.828158418599998"/>
  </r>
  <r>
    <x v="2"/>
    <x v="20"/>
    <x v="3"/>
    <x v="81"/>
    <s v="Q4"/>
    <x v="0"/>
    <s v="Kenzi_Mohamd"/>
    <n v="85"/>
    <s v="Good"/>
    <x v="0"/>
    <x v="69"/>
    <s v="E2E Centralized &amp; Qaulity Types "/>
    <x v="7"/>
    <n v="2433987.2599999998"/>
    <n v="90"/>
    <n v="90.322173177099998"/>
  </r>
  <r>
    <x v="2"/>
    <x v="21"/>
    <x v="4"/>
    <x v="82"/>
    <s v="Q1"/>
    <x v="1"/>
    <s v="Do_Elesawy"/>
    <n v="86"/>
    <s v="Good"/>
    <x v="1"/>
    <x v="70"/>
    <s v="E2E Centralized &amp; Qaulity Types "/>
    <x v="0"/>
    <n v="2457274.66"/>
    <n v="127.8014736521"/>
    <n v="127.8014736521"/>
  </r>
  <r>
    <x v="2"/>
    <x v="22"/>
    <x v="5"/>
    <x v="83"/>
    <s v="Q2"/>
    <x v="2"/>
    <s v="Rony_Beyablo"/>
    <n v="87"/>
    <s v="Good"/>
    <x v="2"/>
    <x v="71"/>
    <s v="E2E Centralized &amp; Qaulity Types "/>
    <x v="1"/>
    <n v="2801081.69"/>
    <n v="34"/>
    <n v="34"/>
  </r>
  <r>
    <x v="2"/>
    <x v="23"/>
    <x v="6"/>
    <x v="84"/>
    <s v="Q3"/>
    <x v="0"/>
    <s v="Adam_Hisham"/>
    <n v="88"/>
    <s v="Good"/>
    <x v="0"/>
    <x v="58"/>
    <s v="E2E Centralized &amp; Qaulity Types "/>
    <x v="2"/>
    <n v="5817011.46"/>
    <n v="88"/>
    <n v="88"/>
  </r>
  <r>
    <x v="2"/>
    <x v="24"/>
    <x v="7"/>
    <x v="85"/>
    <s v="Q4"/>
    <x v="1"/>
    <s v="Kenzi_Mohamd"/>
    <n v="89"/>
    <s v="Good"/>
    <x v="1"/>
    <x v="59"/>
    <s v="E2E Centralized &amp; Qaulity Types "/>
    <x v="3"/>
    <n v="7200000"/>
    <n v="90"/>
    <n v="88.828158418599998"/>
  </r>
  <r>
    <x v="2"/>
    <x v="25"/>
    <x v="8"/>
    <x v="86"/>
    <s v="Q1"/>
    <x v="2"/>
    <s v="Do_Elesawy"/>
    <n v="90"/>
    <s v="Good"/>
    <x v="2"/>
    <x v="72"/>
    <s v="E2E Centralized &amp; Qaulity Types "/>
    <x v="4"/>
    <n v="7486881.75"/>
    <n v="90"/>
    <n v="90.322173177099998"/>
  </r>
  <r>
    <x v="2"/>
    <x v="26"/>
    <x v="9"/>
    <x v="87"/>
    <s v="Q2"/>
    <x v="0"/>
    <s v="Rony_Beyablo"/>
    <n v="91"/>
    <s v="Good"/>
    <x v="0"/>
    <x v="73"/>
    <s v="E2E Centralized &amp; Qaulity Types "/>
    <x v="5"/>
    <n v="33988817.960000001"/>
    <n v="144.6870986296"/>
    <n v="128.09139818470001"/>
  </r>
  <r>
    <x v="2"/>
    <x v="27"/>
    <x v="10"/>
    <x v="88"/>
    <s v="Q3"/>
    <x v="1"/>
    <s v="Adam_Hisham"/>
    <n v="92"/>
    <s v="Good"/>
    <x v="1"/>
    <x v="74"/>
    <s v="E2E Centralized &amp; Qaulity Types "/>
    <x v="6"/>
    <n v="33988817.960000001"/>
    <n v="144.6870986296"/>
    <n v="128.09139818470001"/>
  </r>
  <r>
    <x v="2"/>
    <x v="0"/>
    <x v="11"/>
    <x v="89"/>
    <s v="Q4"/>
    <x v="2"/>
    <s v="Kenzi_Mohamd"/>
    <n v="93"/>
    <s v="Good"/>
    <x v="2"/>
    <x v="75"/>
    <s v="E2E Centralized &amp; Qaulity Types "/>
    <x v="7"/>
    <n v="33988817.960000001"/>
    <n v="144.6870986296"/>
    <n v="128.09139818470001"/>
  </r>
  <r>
    <x v="2"/>
    <x v="28"/>
    <x v="0"/>
    <x v="90"/>
    <s v="Q1"/>
    <x v="0"/>
    <s v="Do_Elesawy"/>
    <n v="94"/>
    <s v="Good"/>
    <x v="0"/>
    <x v="76"/>
    <s v="Pen Colors &amp; Center"/>
    <x v="0"/>
    <n v="1133477"/>
    <n v="88"/>
    <n v="88"/>
  </r>
  <r>
    <x v="2"/>
    <x v="29"/>
    <x v="1"/>
    <x v="91"/>
    <s v="Q2"/>
    <x v="1"/>
    <s v="Rony_Beyablo"/>
    <n v="95"/>
    <s v="Good"/>
    <x v="1"/>
    <x v="77"/>
    <s v="Pen Colors &amp; Center"/>
    <x v="1"/>
    <n v="79863.78"/>
    <n v="144.6870986296"/>
    <n v="128.09139818470001"/>
  </r>
  <r>
    <x v="2"/>
    <x v="30"/>
    <x v="2"/>
    <x v="92"/>
    <s v="Q3"/>
    <x v="2"/>
    <s v="Adam_Hisham"/>
    <n v="96"/>
    <s v="Good"/>
    <x v="2"/>
    <x v="78"/>
    <s v="Pen Colors &amp; Center"/>
    <x v="2"/>
    <n v="7900000"/>
    <n v="3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391BE-1F53-4D5B-BD96-631817D4C69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2:C6" firstHeaderRow="1" firstDataRow="1" firstDataCol="1"/>
  <pivotFields count="16">
    <pivotField numFmtId="1" showAll="0"/>
    <pivotField numFmtId="1" showAll="0">
      <items count="32">
        <item x="26"/>
        <item x="27"/>
        <item x="0"/>
        <item x="28"/>
        <item x="29"/>
        <item x="3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items count="94">
        <item x="0"/>
        <item x="4"/>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
        <item x="2"/>
        <item x="3"/>
        <item x="5"/>
        <item x="92"/>
        <item x="91"/>
        <item t="default"/>
      </items>
    </pivotField>
    <pivotField showAll="0"/>
    <pivotField axis="axisRow" dataField="1" showAll="0">
      <items count="4">
        <item x="2"/>
        <item x="1"/>
        <item x="0"/>
        <item t="default"/>
      </items>
    </pivotField>
    <pivotField showAll="0"/>
    <pivotField numFmtId="1" showAll="0"/>
    <pivotField showAll="0"/>
    <pivotField showAll="0"/>
    <pivotField showAll="0"/>
    <pivotField showAll="0"/>
    <pivotField showAll="0"/>
    <pivotField numFmtId="166" showAll="0"/>
    <pivotField numFmtId="166" showAll="0"/>
    <pivotField numFmtId="166" showAll="0"/>
  </pivotFields>
  <rowFields count="1">
    <field x="5"/>
  </rowFields>
  <rowItems count="4">
    <i>
      <x/>
    </i>
    <i>
      <x v="1"/>
    </i>
    <i>
      <x v="2"/>
    </i>
    <i t="grand">
      <x/>
    </i>
  </rowItems>
  <colItems count="1">
    <i/>
  </colItems>
  <dataFields count="1">
    <dataField name="Count of Educational stage" fld="5" subtotal="count" baseField="0" baseItem="0"/>
  </dataFields>
  <chartFormats count="5">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3" type="dateBetween" evalOrder="-1" id="12" name="Full Date">
      <autoFilter ref="A1">
        <filterColumn colId="0">
          <customFilters and="1">
            <customFilter operator="greaterThanOrEqual" val="44197"/>
            <customFilter operator="lessThanOrEqual" val="4440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8D7F1-5460-4D93-AD37-78F8720E2E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6" firstHeaderRow="1" firstDataRow="1" firstDataCol="1"/>
  <pivotFields count="16">
    <pivotField numFmtId="1" showAll="0"/>
    <pivotField numFmtId="1" showAll="0"/>
    <pivotField showAll="0"/>
    <pivotField numFmtId="14" showAll="0"/>
    <pivotField showAll="0"/>
    <pivotField showAll="0">
      <items count="4">
        <item x="2"/>
        <item x="1"/>
        <item x="0"/>
        <item t="default"/>
      </items>
    </pivotField>
    <pivotField showAll="0"/>
    <pivotField numFmtId="1" showAll="0"/>
    <pivotField showAll="0"/>
    <pivotField axis="axisRow" showAll="0">
      <items count="4">
        <item x="2"/>
        <item x="1"/>
        <item x="0"/>
        <item t="default"/>
      </items>
    </pivotField>
    <pivotField showAll="0"/>
    <pivotField showAll="0"/>
    <pivotField showAll="0"/>
    <pivotField numFmtId="166" showAll="0"/>
    <pivotField numFmtId="166" showAll="0"/>
    <pivotField dataField="1" numFmtId="166" showAll="0"/>
  </pivotFields>
  <rowFields count="1">
    <field x="9"/>
  </rowFields>
  <rowItems count="4">
    <i>
      <x/>
    </i>
    <i>
      <x v="1"/>
    </i>
    <i>
      <x v="2"/>
    </i>
    <i t="grand">
      <x/>
    </i>
  </rowItems>
  <colItems count="1">
    <i/>
  </colItems>
  <dataFields count="1">
    <dataField name="Sum of Acual" fld="15" baseField="0" baseItem="0" numFmtId="166"/>
  </dataFields>
  <formats count="2">
    <format dxfId="1">
      <pivotArea field="9" type="button" dataOnly="0" labelOnly="1" outline="0" axis="axisRow" fieldPosition="0"/>
    </format>
    <format dxfId="0">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780D4-24D2-4F28-B92C-10CFD310877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O4" firstHeaderRow="1" firstDataRow="1" firstDataCol="1"/>
  <pivotFields count="16">
    <pivotField numFmtId="1" showAll="0">
      <items count="4">
        <item x="2"/>
        <item x="0"/>
        <item x="1"/>
        <item t="default"/>
      </items>
    </pivotField>
    <pivotField numFmtId="1" showAll="0"/>
    <pivotField axis="axisRow" showAll="0">
      <items count="13">
        <item h="1" x="8"/>
        <item h="1" x="9"/>
        <item h="1" x="10"/>
        <item x="11"/>
        <item h="1" x="0"/>
        <item h="1" x="1"/>
        <item h="1" x="2"/>
        <item h="1" x="3"/>
        <item h="1" x="4"/>
        <item h="1" x="5"/>
        <item h="1" x="6"/>
        <item h="1" x="7"/>
        <item t="default"/>
      </items>
    </pivotField>
    <pivotField numFmtId="14" showAll="0"/>
    <pivotField showAll="0"/>
    <pivotField showAll="0">
      <items count="4">
        <item x="2"/>
        <item x="1"/>
        <item x="0"/>
        <item t="default"/>
      </items>
    </pivotField>
    <pivotField showAll="0"/>
    <pivotField numFmtId="1" showAll="0"/>
    <pivotField showAll="0"/>
    <pivotField showAll="0">
      <items count="4">
        <item x="2"/>
        <item x="1"/>
        <item x="0"/>
        <item t="default"/>
      </items>
    </pivotField>
    <pivotField showAll="0"/>
    <pivotField showAll="0"/>
    <pivotField showAll="0"/>
    <pivotField numFmtId="166" showAll="0"/>
    <pivotField numFmtId="166" showAll="0"/>
    <pivotField numFmtId="166" showAll="0"/>
  </pivotFields>
  <rowFields count="1">
    <field x="2"/>
  </rowFields>
  <rowItems count="1">
    <i>
      <x v="3"/>
    </i>
  </rowItems>
  <colItems count="1">
    <i/>
  </colItems>
  <formats count="2">
    <format dxfId="3">
      <pivotArea field="9" type="button" dataOnly="0" labelOnly="1" outline="0"/>
    </format>
    <format dxfId="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6C840-7270-4405-ACD2-3F1B226E659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M4" firstHeaderRow="1" firstDataRow="1" firstDataCol="1"/>
  <pivotFields count="16">
    <pivotField axis="axisRow" numFmtId="1" showAll="0">
      <items count="4">
        <item h="1" x="2"/>
        <item h="1" x="0"/>
        <item x="1"/>
        <item t="default"/>
      </items>
    </pivotField>
    <pivotField numFmtId="1" showAll="0"/>
    <pivotField showAll="0"/>
    <pivotField numFmtId="14" showAll="0"/>
    <pivotField showAll="0"/>
    <pivotField showAll="0">
      <items count="4">
        <item x="2"/>
        <item x="1"/>
        <item x="0"/>
        <item t="default"/>
      </items>
    </pivotField>
    <pivotField showAll="0"/>
    <pivotField numFmtId="1" showAll="0"/>
    <pivotField showAll="0"/>
    <pivotField showAll="0">
      <items count="4">
        <item x="2"/>
        <item x="1"/>
        <item x="0"/>
        <item t="default"/>
      </items>
    </pivotField>
    <pivotField showAll="0"/>
    <pivotField showAll="0"/>
    <pivotField showAll="0"/>
    <pivotField numFmtId="166" showAll="0"/>
    <pivotField numFmtId="166" showAll="0"/>
    <pivotField numFmtId="166" showAll="0"/>
  </pivotFields>
  <rowFields count="1">
    <field x="0"/>
  </rowFields>
  <rowItems count="1">
    <i>
      <x v="2"/>
    </i>
  </rowItems>
  <colItems count="1">
    <i/>
  </colItems>
  <formats count="2">
    <format dxfId="5">
      <pivotArea field="9" type="button" dataOnly="0" labelOnly="1" outline="0"/>
    </format>
    <format dxfId="4">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7AF870-455C-4EC8-9D69-7EFD356658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I11" firstHeaderRow="1" firstDataRow="1" firstDataCol="1"/>
  <pivotFields count="16">
    <pivotField numFmtId="1" showAll="0"/>
    <pivotField numFmtId="1" showAll="0"/>
    <pivotField showAll="0"/>
    <pivotField numFmtId="14" showAll="0"/>
    <pivotField showAll="0"/>
    <pivotField showAll="0">
      <items count="4">
        <item x="2"/>
        <item x="1"/>
        <item x="0"/>
        <item t="default"/>
      </items>
    </pivotField>
    <pivotField showAll="0"/>
    <pivotField numFmtId="1" showAll="0"/>
    <pivotField showAll="0"/>
    <pivotField showAll="0"/>
    <pivotField showAll="0">
      <items count="80">
        <item x="36"/>
        <item x="29"/>
        <item x="35"/>
        <item x="22"/>
        <item x="24"/>
        <item x="19"/>
        <item x="21"/>
        <item x="31"/>
        <item x="40"/>
        <item x="39"/>
        <item x="23"/>
        <item x="32"/>
        <item x="27"/>
        <item x="25"/>
        <item x="33"/>
        <item x="60"/>
        <item x="71"/>
        <item x="68"/>
        <item x="65"/>
        <item x="61"/>
        <item x="63"/>
        <item x="67"/>
        <item x="70"/>
        <item x="30"/>
        <item x="66"/>
        <item x="64"/>
        <item x="72"/>
        <item x="26"/>
        <item x="52"/>
        <item x="57"/>
        <item x="69"/>
        <item x="73"/>
        <item x="75"/>
        <item x="74"/>
        <item x="62"/>
        <item x="78"/>
        <item x="42"/>
        <item x="58"/>
        <item x="56"/>
        <item x="43"/>
        <item x="55"/>
        <item x="50"/>
        <item x="47"/>
        <item x="41"/>
        <item x="54"/>
        <item x="51"/>
        <item x="44"/>
        <item x="53"/>
        <item x="45"/>
        <item x="46"/>
        <item x="77"/>
        <item x="76"/>
        <item x="49"/>
        <item x="20"/>
        <item x="0"/>
        <item x="17"/>
        <item x="8"/>
        <item x="18"/>
        <item x="11"/>
        <item x="13"/>
        <item x="7"/>
        <item x="37"/>
        <item x="38"/>
        <item x="15"/>
        <item x="16"/>
        <item x="5"/>
        <item x="6"/>
        <item x="2"/>
        <item x="9"/>
        <item x="1"/>
        <item x="3"/>
        <item x="12"/>
        <item x="4"/>
        <item x="10"/>
        <item x="14"/>
        <item x="48"/>
        <item x="59"/>
        <item x="28"/>
        <item x="34"/>
        <item t="default"/>
      </items>
    </pivotField>
    <pivotField showAll="0"/>
    <pivotField axis="axisRow" showAll="0">
      <items count="9">
        <item x="2"/>
        <item x="7"/>
        <item x="4"/>
        <item x="3"/>
        <item x="0"/>
        <item x="1"/>
        <item x="6"/>
        <item x="5"/>
        <item t="default"/>
      </items>
    </pivotField>
    <pivotField numFmtId="166" showAll="0"/>
    <pivotField numFmtId="166" showAll="0"/>
    <pivotField numFmtId="166" showAll="0"/>
  </pivotFields>
  <rowFields count="1">
    <field x="12"/>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DB7CF028-5F98-4AFD-AB18-259FD05916E0}" sourceName="Day">
  <pivotTables>
    <pivotTable tabId="2" name="PivotTable2"/>
  </pivotTables>
  <data>
    <tabular pivotCacheId="377091069">
      <items count="31">
        <i x="26" s="1"/>
        <i x="27" s="1"/>
        <i x="0" s="1"/>
        <i x="28" s="1"/>
        <i x="29" s="1"/>
        <i x="30" s="1"/>
        <i x="1" s="1"/>
        <i x="2" s="1"/>
        <i x="3" s="1"/>
        <i x="4" s="1"/>
        <i x="5" s="1"/>
        <i x="6" s="1"/>
        <i x="7" s="1"/>
        <i x="8" s="1"/>
        <i x="9" s="1"/>
        <i x="10" s="1"/>
        <i x="11" s="1"/>
        <i x="12" s="1"/>
        <i x="13" s="1"/>
        <i x="14" s="1"/>
        <i x="15" s="1"/>
        <i x="16" s="1"/>
        <i x="17" s="1"/>
        <i x="18" s="1"/>
        <i x="19" s="1"/>
        <i x="20" s="1"/>
        <i x="21" s="1"/>
        <i x="22" s="1"/>
        <i x="23" s="1"/>
        <i x="24" s="1"/>
        <i x="2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552E08F1-D2FA-4AFD-9F48-7D5BF3D3647B}" cache="Slicer_Day" caption="Day" columnCount="6" showCaption="0" style="SlicerStyleDark1" rowHeight="31089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93CF427B-2622-4FFA-94C3-28E632867D5F}" cache="Slicer_Day" caption="Day" columnCount="6" showCaption="0" style="SlicerStyleDark1" rowHeight="31089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34D9D-D3F6-40E6-B744-8788D37A6E53}" name="NFTS_Database" displayName="NFTS_Database" ref="A1:P100" totalsRowShown="0" headerRowDxfId="26" dataDxfId="24" headerRowBorderDxfId="25" tableBorderDxfId="23" totalsRowBorderDxfId="22">
  <autoFilter ref="A1:P100" xr:uid="{66D932F1-D207-4CB6-A6C9-02AB65C614B8}"/>
  <sortState xmlns:xlrd2="http://schemas.microsoft.com/office/spreadsheetml/2017/richdata2" ref="A2:P100">
    <sortCondition ref="A1:A100"/>
  </sortState>
  <tableColumns count="16">
    <tableColumn id="1" xr3:uid="{C6DB81E9-1CA7-4B4A-A2EB-5810C7784720}" name="Year" dataDxfId="21" dataCellStyle="Comma"/>
    <tableColumn id="14" xr3:uid="{2EC7371D-FF5D-4AB1-A93B-71518B4D7892}" name="Day" dataDxfId="20" dataCellStyle="Normal 3"/>
    <tableColumn id="15" xr3:uid="{ACA7C178-4A83-41A2-B85A-B28E7591F844}" name="Month" dataDxfId="19" dataCellStyle="Normal 3"/>
    <tableColumn id="17" xr3:uid="{FD7FCCF3-E73C-452F-9FA6-CB102A81A5FE}" name="Full Date" dataDxfId="18" dataCellStyle="Normal 3"/>
    <tableColumn id="3" xr3:uid="{549F5934-63E1-4056-9E9B-B1FAD6542567}" name="Quarterly" dataDxfId="17" dataCellStyle="Normal 3"/>
    <tableColumn id="13" xr3:uid="{45092CBA-F741-4F27-ACD0-E335D997AE84}" name="Educational stage" dataDxfId="16" dataCellStyle="Normal 3"/>
    <tableColumn id="20" xr3:uid="{5CEBCD19-7107-4B0A-8E45-BE2833D321AB}" name="Students_Name" dataDxfId="15" dataCellStyle="Normal 3"/>
    <tableColumn id="22" xr3:uid="{281C6C69-BCE2-4F3E-BAA0-CBF70EB6FFD8}" name="Top" dataDxfId="14" dataCellStyle="Percent"/>
    <tableColumn id="23" xr3:uid="{30526AD8-46D8-4C9B-8BAC-3A9AA29A592B}" name="Best Students" dataDxfId="13" dataCellStyle="Percent"/>
    <tableColumn id="16" xr3:uid="{A5FAADCD-67D3-4EF0-99B4-CB9295F38942}" name="Class" dataDxfId="12" dataCellStyle="Normal 3"/>
    <tableColumn id="6" xr3:uid="{AD81BE2D-4038-4CD7-86C2-B26AAAB34013}" name="PO Number" dataDxfId="11"/>
    <tableColumn id="67" xr3:uid="{F2EA42BF-1620-4F4D-BD9A-C9012C2484FB}" name="Department Full Name" dataDxfId="10"/>
    <tableColumn id="4" xr3:uid="{92613E49-0881-48B9-8DCD-4B95458FD1AD}" name="Project Shortname" dataDxfId="9"/>
    <tableColumn id="9" xr3:uid="{45E96CE6-7D60-44A9-8ABA-119452DDB34F}" name="Projects Value" dataDxfId="8" dataCellStyle="Comma"/>
    <tableColumn id="10" xr3:uid="{72CD09FE-7FA7-4F4A-B933-F62F4492012D}" name="Target" dataDxfId="7" dataCellStyle="Comma"/>
    <tableColumn id="18" xr3:uid="{6234DD99-4DB5-483B-9515-29745D7C9609}" name="Acual" dataDxfId="6" dataCellStyle="Comma"/>
  </tableColumns>
  <tableStyleInfo name="TableStyleLight14"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ull_Date" xr10:uid="{EC8F26AD-1916-4182-B732-707C175193BE}" sourceName="Full Date">
  <pivotTables>
    <pivotTable tabId="2" name="PivotTable2"/>
  </pivotTables>
  <state minimalRefreshVersion="6" lastRefreshVersion="6" pivotCacheId="377091069" filterType="dateBetween">
    <selection startDate="2021-01-01T00:00:00" endDate="2021-07-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 Date" xr10:uid="{C6E7A88F-D1AA-48A6-9AFE-BDFFDDFC8455}" cache="NativeTimeline_Full_Date" caption="Full Date" showHeader="0" showSelectionLabel="0" showTimeLevel="0" level="2" selectionLevel="2" scrollPosition="2021-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 Date 1" xr10:uid="{6405C359-434D-4913-A986-EC31788F0BDF}" cache="NativeTimeline_Full_Date" caption="Full Date" showHeader="0" showSelectionLabel="0" showTimeLevel="0" level="2" selectionLevel="2" scrollPosition="2021-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3486-64C1-451E-8E7A-241323DC2EB3}">
  <sheetPr>
    <tabColor rgb="FFF7A197"/>
  </sheetPr>
  <dimension ref="A1:S100"/>
  <sheetViews>
    <sheetView showGridLines="0" showRowColHeaders="0" zoomScaleNormal="100" workbookViewId="0">
      <selection activeCell="R2" sqref="R2"/>
    </sheetView>
  </sheetViews>
  <sheetFormatPr defaultColWidth="18.453125" defaultRowHeight="18.75" x14ac:dyDescent="0.3"/>
  <cols>
    <col min="1" max="1" width="8" style="15" bestFit="1" customWidth="1"/>
    <col min="2" max="2" width="7.453125" style="15" bestFit="1" customWidth="1"/>
    <col min="3" max="3" width="9.7265625" style="15" bestFit="1" customWidth="1"/>
    <col min="4" max="4" width="11" style="15" bestFit="1" customWidth="1"/>
    <col min="5" max="5" width="11.7265625" style="15" bestFit="1" customWidth="1"/>
    <col min="6" max="6" width="17.7265625" style="15" bestFit="1" customWidth="1"/>
    <col min="7" max="7" width="16.453125" style="15" bestFit="1" customWidth="1"/>
    <col min="8" max="8" width="7.453125" style="15" bestFit="1" customWidth="1"/>
    <col min="9" max="9" width="15" style="15" bestFit="1" customWidth="1"/>
    <col min="10" max="10" width="8.26953125" style="15" bestFit="1" customWidth="1"/>
    <col min="11" max="11" width="13" style="15" bestFit="1" customWidth="1"/>
    <col min="12" max="12" width="29.08984375" style="15" bestFit="1" customWidth="1"/>
    <col min="13" max="13" width="31.7265625" style="15" customWidth="1"/>
    <col min="14" max="14" width="15.08984375" style="13" bestFit="1" customWidth="1"/>
    <col min="15" max="15" width="9.36328125" style="13" bestFit="1" customWidth="1"/>
    <col min="16" max="16" width="8.6328125" style="13" bestFit="1" customWidth="1"/>
    <col min="17" max="17" width="21.36328125" style="15" customWidth="1"/>
    <col min="18" max="18" width="12.08984375" style="13" customWidth="1"/>
    <col min="19" max="19" width="9.08984375" style="13" bestFit="1" customWidth="1"/>
    <col min="20" max="20" width="7" style="13" customWidth="1"/>
    <col min="21" max="24" width="14.6328125" style="13" customWidth="1"/>
    <col min="25" max="16384" width="18.453125" style="13"/>
  </cols>
  <sheetData>
    <row r="1" spans="1:19" s="2" customFormat="1" ht="33.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3" t="s">
        <v>16</v>
      </c>
      <c r="S1" s="4" t="s">
        <v>17</v>
      </c>
    </row>
    <row r="2" spans="1:19" x14ac:dyDescent="0.3">
      <c r="A2" s="5">
        <v>2020</v>
      </c>
      <c r="B2" s="5">
        <v>3</v>
      </c>
      <c r="C2" s="5" t="s">
        <v>18</v>
      </c>
      <c r="D2" s="6">
        <v>44228</v>
      </c>
      <c r="E2" s="5" t="s">
        <v>19</v>
      </c>
      <c r="F2" s="5" t="s">
        <v>20</v>
      </c>
      <c r="G2" s="5" t="s">
        <v>21</v>
      </c>
      <c r="H2" s="7">
        <v>1</v>
      </c>
      <c r="I2" s="7" t="s">
        <v>22</v>
      </c>
      <c r="J2" s="5" t="s">
        <v>23</v>
      </c>
      <c r="K2" s="8">
        <v>856133</v>
      </c>
      <c r="L2" s="9" t="s">
        <v>24</v>
      </c>
      <c r="M2" s="10" t="s">
        <v>25</v>
      </c>
      <c r="N2" s="11">
        <v>5500000</v>
      </c>
      <c r="O2" s="12">
        <v>127.8014736521</v>
      </c>
      <c r="P2" s="12">
        <v>110.35002679759999</v>
      </c>
      <c r="Q2" s="13"/>
      <c r="R2" s="5" t="s">
        <v>21</v>
      </c>
      <c r="S2" s="14">
        <v>0.99880000000000002</v>
      </c>
    </row>
    <row r="3" spans="1:19" x14ac:dyDescent="0.3">
      <c r="A3" s="5">
        <v>2020</v>
      </c>
      <c r="B3" s="5">
        <v>3</v>
      </c>
      <c r="C3" s="5" t="s">
        <v>26</v>
      </c>
      <c r="D3" s="6">
        <v>44228</v>
      </c>
      <c r="E3" s="5" t="s">
        <v>27</v>
      </c>
      <c r="F3" s="5" t="s">
        <v>28</v>
      </c>
      <c r="G3" s="5" t="s">
        <v>29</v>
      </c>
      <c r="H3" s="7">
        <v>2</v>
      </c>
      <c r="I3" s="7" t="s">
        <v>22</v>
      </c>
      <c r="J3" s="5" t="s">
        <v>30</v>
      </c>
      <c r="K3" s="8">
        <v>885728</v>
      </c>
      <c r="L3" s="9" t="s">
        <v>24</v>
      </c>
      <c r="M3" s="10" t="s">
        <v>31</v>
      </c>
      <c r="N3" s="11">
        <v>6499999.0300000003</v>
      </c>
      <c r="O3" s="12">
        <v>127.8014736521</v>
      </c>
      <c r="P3" s="12">
        <v>120</v>
      </c>
      <c r="Q3" s="13"/>
      <c r="R3" s="5" t="s">
        <v>29</v>
      </c>
      <c r="S3" s="14">
        <v>0.98170000000000002</v>
      </c>
    </row>
    <row r="4" spans="1:19" x14ac:dyDescent="0.3">
      <c r="A4" s="5">
        <v>2020</v>
      </c>
      <c r="B4" s="5">
        <v>3</v>
      </c>
      <c r="C4" s="5" t="s">
        <v>32</v>
      </c>
      <c r="D4" s="6">
        <v>44228</v>
      </c>
      <c r="E4" s="5" t="s">
        <v>33</v>
      </c>
      <c r="F4" s="5" t="s">
        <v>34</v>
      </c>
      <c r="G4" s="5" t="s">
        <v>35</v>
      </c>
      <c r="H4" s="7">
        <v>3</v>
      </c>
      <c r="I4" s="7" t="s">
        <v>22</v>
      </c>
      <c r="J4" s="5" t="s">
        <v>36</v>
      </c>
      <c r="K4" s="8">
        <v>885686</v>
      </c>
      <c r="L4" s="9" t="s">
        <v>24</v>
      </c>
      <c r="M4" s="10" t="s">
        <v>37</v>
      </c>
      <c r="N4" s="11">
        <v>6800000</v>
      </c>
      <c r="O4" s="12">
        <v>127.8014736521</v>
      </c>
      <c r="P4" s="12">
        <v>128.09139818470001</v>
      </c>
      <c r="Q4" s="13"/>
      <c r="R4" s="5" t="s">
        <v>35</v>
      </c>
      <c r="S4" s="14">
        <v>0.97319999999999995</v>
      </c>
    </row>
    <row r="5" spans="1:19" x14ac:dyDescent="0.3">
      <c r="A5" s="5">
        <v>2020</v>
      </c>
      <c r="B5" s="5">
        <v>3</v>
      </c>
      <c r="C5" s="5" t="s">
        <v>38</v>
      </c>
      <c r="D5" s="6">
        <v>44228</v>
      </c>
      <c r="E5" s="5" t="s">
        <v>39</v>
      </c>
      <c r="F5" s="5" t="s">
        <v>20</v>
      </c>
      <c r="G5" s="5" t="s">
        <v>40</v>
      </c>
      <c r="H5" s="7">
        <v>1</v>
      </c>
      <c r="I5" s="7" t="s">
        <v>22</v>
      </c>
      <c r="J5" s="5" t="s">
        <v>23</v>
      </c>
      <c r="K5" s="8">
        <v>885735</v>
      </c>
      <c r="L5" s="9" t="s">
        <v>24</v>
      </c>
      <c r="M5" s="10" t="s">
        <v>41</v>
      </c>
      <c r="N5" s="11">
        <v>686152.68</v>
      </c>
      <c r="O5" s="12">
        <v>90</v>
      </c>
      <c r="P5" s="12">
        <v>88.828158418599998</v>
      </c>
      <c r="Q5" s="13"/>
      <c r="R5" s="5" t="s">
        <v>40</v>
      </c>
      <c r="S5" s="14">
        <v>0.99399999999999999</v>
      </c>
    </row>
    <row r="6" spans="1:19" x14ac:dyDescent="0.3">
      <c r="A6" s="5">
        <v>2020</v>
      </c>
      <c r="B6" s="5">
        <v>3</v>
      </c>
      <c r="C6" s="5" t="s">
        <v>42</v>
      </c>
      <c r="D6" s="6">
        <v>44228</v>
      </c>
      <c r="E6" s="5" t="s">
        <v>19</v>
      </c>
      <c r="F6" s="5" t="s">
        <v>28</v>
      </c>
      <c r="G6" s="5" t="s">
        <v>43</v>
      </c>
      <c r="H6" s="7">
        <v>2</v>
      </c>
      <c r="I6" s="7" t="s">
        <v>22</v>
      </c>
      <c r="J6" s="5" t="s">
        <v>30</v>
      </c>
      <c r="K6" s="8">
        <v>885752</v>
      </c>
      <c r="L6" s="9" t="s">
        <v>24</v>
      </c>
      <c r="M6" s="10" t="s">
        <v>44</v>
      </c>
      <c r="N6" s="11">
        <v>1694205.31</v>
      </c>
      <c r="O6" s="12">
        <v>90</v>
      </c>
      <c r="P6" s="12">
        <v>90.322173177099998</v>
      </c>
      <c r="Q6" s="13"/>
      <c r="R6" s="5" t="s">
        <v>43</v>
      </c>
      <c r="S6" s="14">
        <v>0.97919999999999996</v>
      </c>
    </row>
    <row r="7" spans="1:19" x14ac:dyDescent="0.3">
      <c r="A7" s="5">
        <v>2020</v>
      </c>
      <c r="B7" s="5">
        <v>3</v>
      </c>
      <c r="C7" s="5" t="s">
        <v>45</v>
      </c>
      <c r="D7" s="6">
        <v>44228</v>
      </c>
      <c r="E7" s="5" t="s">
        <v>27</v>
      </c>
      <c r="F7" s="5" t="s">
        <v>34</v>
      </c>
      <c r="G7" s="5" t="s">
        <v>46</v>
      </c>
      <c r="H7" s="7">
        <v>3</v>
      </c>
      <c r="I7" s="7" t="s">
        <v>22</v>
      </c>
      <c r="J7" s="5" t="s">
        <v>36</v>
      </c>
      <c r="K7" s="8">
        <v>885436</v>
      </c>
      <c r="L7" s="9" t="s">
        <v>24</v>
      </c>
      <c r="M7" s="10" t="s">
        <v>47</v>
      </c>
      <c r="N7" s="11">
        <v>1998780.35</v>
      </c>
      <c r="O7" s="12">
        <v>127.8014736521</v>
      </c>
      <c r="P7" s="12">
        <v>127.8014736521</v>
      </c>
      <c r="Q7" s="13"/>
      <c r="R7" s="5" t="s">
        <v>46</v>
      </c>
      <c r="S7" s="14">
        <v>0.98280000000000001</v>
      </c>
    </row>
    <row r="8" spans="1:19" x14ac:dyDescent="0.3">
      <c r="A8" s="5">
        <v>2020</v>
      </c>
      <c r="B8" s="5">
        <v>7</v>
      </c>
      <c r="C8" s="5" t="s">
        <v>48</v>
      </c>
      <c r="D8" s="6">
        <v>44228</v>
      </c>
      <c r="E8" s="5" t="s">
        <v>33</v>
      </c>
      <c r="F8" s="5" t="s">
        <v>20</v>
      </c>
      <c r="G8" s="5" t="s">
        <v>21</v>
      </c>
      <c r="H8" s="7">
        <v>4</v>
      </c>
      <c r="I8" s="7" t="s">
        <v>49</v>
      </c>
      <c r="J8" s="5" t="s">
        <v>23</v>
      </c>
      <c r="K8" s="8">
        <v>885456</v>
      </c>
      <c r="L8" s="9" t="s">
        <v>24</v>
      </c>
      <c r="M8" s="10" t="s">
        <v>50</v>
      </c>
      <c r="N8" s="11">
        <v>2799995</v>
      </c>
      <c r="O8" s="12">
        <v>88</v>
      </c>
      <c r="P8" s="12">
        <v>88</v>
      </c>
      <c r="Q8" s="13"/>
    </row>
    <row r="9" spans="1:19" x14ac:dyDescent="0.3">
      <c r="A9" s="5">
        <v>2020</v>
      </c>
      <c r="B9" s="5">
        <v>8</v>
      </c>
      <c r="C9" s="5" t="s">
        <v>51</v>
      </c>
      <c r="D9" s="6">
        <v>44383</v>
      </c>
      <c r="E9" s="5" t="s">
        <v>39</v>
      </c>
      <c r="F9" s="5" t="s">
        <v>28</v>
      </c>
      <c r="G9" s="5" t="s">
        <v>29</v>
      </c>
      <c r="H9" s="7">
        <v>5</v>
      </c>
      <c r="I9" s="7" t="s">
        <v>49</v>
      </c>
      <c r="J9" s="5" t="s">
        <v>30</v>
      </c>
      <c r="K9" s="8">
        <v>885456</v>
      </c>
      <c r="L9" s="9" t="s">
        <v>24</v>
      </c>
      <c r="M9" s="10" t="s">
        <v>52</v>
      </c>
      <c r="N9" s="11">
        <v>2799995</v>
      </c>
      <c r="O9" s="12">
        <v>90</v>
      </c>
      <c r="P9" s="12">
        <v>90.322173177099998</v>
      </c>
      <c r="Q9" s="13"/>
    </row>
    <row r="10" spans="1:19" x14ac:dyDescent="0.3">
      <c r="A10" s="5">
        <v>2020</v>
      </c>
      <c r="B10" s="5">
        <v>9</v>
      </c>
      <c r="C10" s="5" t="s">
        <v>53</v>
      </c>
      <c r="D10" s="6">
        <v>44415</v>
      </c>
      <c r="E10" s="5" t="s">
        <v>19</v>
      </c>
      <c r="F10" s="5" t="s">
        <v>34</v>
      </c>
      <c r="G10" s="5" t="s">
        <v>35</v>
      </c>
      <c r="H10" s="7">
        <v>6</v>
      </c>
      <c r="I10" s="7" t="s">
        <v>49</v>
      </c>
      <c r="J10" s="5" t="s">
        <v>36</v>
      </c>
      <c r="K10" s="8">
        <v>856133</v>
      </c>
      <c r="L10" s="9" t="s">
        <v>24</v>
      </c>
      <c r="M10" s="10" t="s">
        <v>25</v>
      </c>
      <c r="N10" s="11">
        <v>5500000</v>
      </c>
      <c r="O10" s="12">
        <v>144.6870986296</v>
      </c>
      <c r="P10" s="12">
        <v>128.09139818470001</v>
      </c>
      <c r="Q10" s="13"/>
    </row>
    <row r="11" spans="1:19" x14ac:dyDescent="0.3">
      <c r="A11" s="5">
        <v>2020</v>
      </c>
      <c r="B11" s="5">
        <v>10</v>
      </c>
      <c r="C11" s="5" t="s">
        <v>54</v>
      </c>
      <c r="D11" s="6">
        <v>44447</v>
      </c>
      <c r="E11" s="5" t="s">
        <v>27</v>
      </c>
      <c r="F11" s="5" t="s">
        <v>34</v>
      </c>
      <c r="G11" s="5" t="s">
        <v>40</v>
      </c>
      <c r="H11" s="7">
        <v>7</v>
      </c>
      <c r="I11" s="7" t="s">
        <v>49</v>
      </c>
      <c r="J11" s="5" t="s">
        <v>23</v>
      </c>
      <c r="K11" s="8">
        <v>885728</v>
      </c>
      <c r="L11" s="9" t="s">
        <v>24</v>
      </c>
      <c r="M11" s="10" t="s">
        <v>31</v>
      </c>
      <c r="N11" s="11">
        <v>40467</v>
      </c>
      <c r="O11" s="12">
        <v>144.6870986296</v>
      </c>
      <c r="P11" s="12">
        <v>128.09139818470001</v>
      </c>
      <c r="Q11" s="13"/>
    </row>
    <row r="12" spans="1:19" x14ac:dyDescent="0.3">
      <c r="A12" s="5">
        <v>2020</v>
      </c>
      <c r="B12" s="5">
        <v>11</v>
      </c>
      <c r="C12" s="5" t="s">
        <v>55</v>
      </c>
      <c r="D12" s="6">
        <v>44236</v>
      </c>
      <c r="E12" s="5" t="s">
        <v>33</v>
      </c>
      <c r="F12" s="5" t="s">
        <v>34</v>
      </c>
      <c r="G12" s="5" t="s">
        <v>43</v>
      </c>
      <c r="H12" s="7">
        <v>8</v>
      </c>
      <c r="I12" s="7" t="s">
        <v>49</v>
      </c>
      <c r="J12" s="5" t="s">
        <v>30</v>
      </c>
      <c r="K12" s="8">
        <v>885686</v>
      </c>
      <c r="L12" s="9" t="s">
        <v>24</v>
      </c>
      <c r="M12" s="10" t="s">
        <v>37</v>
      </c>
      <c r="N12" s="11">
        <v>63512.73</v>
      </c>
      <c r="O12" s="12">
        <v>144.6870986296</v>
      </c>
      <c r="P12" s="12">
        <v>128.09139818470001</v>
      </c>
      <c r="Q12" s="13"/>
    </row>
    <row r="13" spans="1:19" x14ac:dyDescent="0.3">
      <c r="A13" s="5">
        <v>2020</v>
      </c>
      <c r="B13" s="5">
        <v>12</v>
      </c>
      <c r="C13" s="5" t="s">
        <v>56</v>
      </c>
      <c r="D13" s="6">
        <v>44479</v>
      </c>
      <c r="E13" s="5" t="s">
        <v>39</v>
      </c>
      <c r="F13" s="5" t="s">
        <v>34</v>
      </c>
      <c r="G13" s="5" t="s">
        <v>46</v>
      </c>
      <c r="H13" s="7">
        <v>9</v>
      </c>
      <c r="I13" s="7" t="s">
        <v>49</v>
      </c>
      <c r="J13" s="5" t="s">
        <v>36</v>
      </c>
      <c r="K13" s="8">
        <v>856858</v>
      </c>
      <c r="L13" s="9" t="s">
        <v>24</v>
      </c>
      <c r="M13" s="10" t="s">
        <v>41</v>
      </c>
      <c r="N13" s="11">
        <v>25925328.920000002</v>
      </c>
      <c r="O13" s="12">
        <v>144.6870986296</v>
      </c>
      <c r="P13" s="12">
        <v>128.09139818470001</v>
      </c>
      <c r="Q13" s="13"/>
    </row>
    <row r="14" spans="1:19" x14ac:dyDescent="0.3">
      <c r="A14" s="5">
        <v>2020</v>
      </c>
      <c r="B14" s="5">
        <v>13</v>
      </c>
      <c r="C14" s="5" t="s">
        <v>18</v>
      </c>
      <c r="D14" s="6">
        <v>44238</v>
      </c>
      <c r="E14" s="5" t="s">
        <v>19</v>
      </c>
      <c r="F14" s="5" t="s">
        <v>34</v>
      </c>
      <c r="G14" s="5" t="s">
        <v>21</v>
      </c>
      <c r="H14" s="7">
        <v>10</v>
      </c>
      <c r="I14" s="7" t="s">
        <v>49</v>
      </c>
      <c r="J14" s="5" t="s">
        <v>23</v>
      </c>
      <c r="K14" s="8">
        <v>856182</v>
      </c>
      <c r="L14" s="9" t="s">
        <v>57</v>
      </c>
      <c r="M14" s="10" t="s">
        <v>44</v>
      </c>
      <c r="N14" s="11">
        <v>6315072.54</v>
      </c>
      <c r="O14" s="12">
        <v>144.6870986296</v>
      </c>
      <c r="P14" s="12">
        <v>128.09139818470001</v>
      </c>
      <c r="Q14" s="13"/>
    </row>
    <row r="15" spans="1:19" x14ac:dyDescent="0.3">
      <c r="A15" s="5">
        <v>2020</v>
      </c>
      <c r="B15" s="5">
        <v>14</v>
      </c>
      <c r="C15" s="5" t="s">
        <v>26</v>
      </c>
      <c r="D15" s="6">
        <v>44239</v>
      </c>
      <c r="E15" s="5" t="s">
        <v>27</v>
      </c>
      <c r="F15" s="5" t="s">
        <v>34</v>
      </c>
      <c r="G15" s="5" t="s">
        <v>29</v>
      </c>
      <c r="H15" s="7">
        <v>11</v>
      </c>
      <c r="I15" s="7" t="s">
        <v>49</v>
      </c>
      <c r="J15" s="5" t="s">
        <v>30</v>
      </c>
      <c r="K15" s="8">
        <v>856182</v>
      </c>
      <c r="L15" s="9" t="s">
        <v>57</v>
      </c>
      <c r="M15" s="10" t="s">
        <v>47</v>
      </c>
      <c r="N15" s="11">
        <v>6315072.54</v>
      </c>
      <c r="O15" s="12">
        <v>127.8014736521</v>
      </c>
      <c r="P15" s="12">
        <v>120</v>
      </c>
      <c r="Q15" s="13"/>
    </row>
    <row r="16" spans="1:19" x14ac:dyDescent="0.3">
      <c r="A16" s="5">
        <v>2020</v>
      </c>
      <c r="B16" s="5">
        <v>15</v>
      </c>
      <c r="C16" s="5" t="s">
        <v>32</v>
      </c>
      <c r="D16" s="6">
        <v>44240</v>
      </c>
      <c r="E16" s="5" t="s">
        <v>33</v>
      </c>
      <c r="F16" s="5" t="s">
        <v>34</v>
      </c>
      <c r="G16" s="5" t="s">
        <v>35</v>
      </c>
      <c r="H16" s="7">
        <v>12</v>
      </c>
      <c r="I16" s="7" t="s">
        <v>49</v>
      </c>
      <c r="J16" s="5" t="s">
        <v>36</v>
      </c>
      <c r="K16" s="8">
        <v>885726</v>
      </c>
      <c r="L16" s="9" t="s">
        <v>57</v>
      </c>
      <c r="M16" s="10" t="s">
        <v>50</v>
      </c>
      <c r="N16" s="11">
        <v>29998768.399999999</v>
      </c>
      <c r="O16" s="12">
        <v>127.8014736521</v>
      </c>
      <c r="P16" s="12">
        <v>128.09139818470001</v>
      </c>
      <c r="Q16" s="13"/>
    </row>
    <row r="17" spans="1:17" x14ac:dyDescent="0.3">
      <c r="A17" s="5">
        <v>2020</v>
      </c>
      <c r="B17" s="5">
        <v>16</v>
      </c>
      <c r="C17" s="5" t="s">
        <v>38</v>
      </c>
      <c r="D17" s="6">
        <v>44241</v>
      </c>
      <c r="E17" s="5" t="s">
        <v>39</v>
      </c>
      <c r="F17" s="5" t="s">
        <v>34</v>
      </c>
      <c r="G17" s="5" t="s">
        <v>40</v>
      </c>
      <c r="H17" s="7">
        <v>13</v>
      </c>
      <c r="I17" s="7" t="s">
        <v>49</v>
      </c>
      <c r="J17" s="5" t="s">
        <v>23</v>
      </c>
      <c r="K17" s="8">
        <v>885855</v>
      </c>
      <c r="L17" s="9" t="s">
        <v>58</v>
      </c>
      <c r="M17" s="10" t="s">
        <v>52</v>
      </c>
      <c r="N17" s="11">
        <v>3643444.04</v>
      </c>
      <c r="O17" s="12">
        <v>90</v>
      </c>
      <c r="P17" s="12">
        <v>90.322173177099998</v>
      </c>
      <c r="Q17" s="13"/>
    </row>
    <row r="18" spans="1:17" x14ac:dyDescent="0.3">
      <c r="A18" s="5">
        <v>2020</v>
      </c>
      <c r="B18" s="5">
        <v>17</v>
      </c>
      <c r="C18" s="5" t="s">
        <v>42</v>
      </c>
      <c r="D18" s="6">
        <v>44242</v>
      </c>
      <c r="E18" s="5" t="s">
        <v>19</v>
      </c>
      <c r="F18" s="5" t="s">
        <v>34</v>
      </c>
      <c r="G18" s="5" t="s">
        <v>43</v>
      </c>
      <c r="H18" s="7">
        <v>14</v>
      </c>
      <c r="I18" s="7" t="s">
        <v>49</v>
      </c>
      <c r="J18" s="5" t="s">
        <v>30</v>
      </c>
      <c r="K18" s="8">
        <v>856656</v>
      </c>
      <c r="L18" s="9" t="s">
        <v>58</v>
      </c>
      <c r="M18" s="10" t="s">
        <v>25</v>
      </c>
      <c r="N18" s="11">
        <v>3947433.47</v>
      </c>
      <c r="O18" s="12">
        <v>127.8014736521</v>
      </c>
      <c r="P18" s="12">
        <v>127.8014736521</v>
      </c>
      <c r="Q18" s="13"/>
    </row>
    <row r="19" spans="1:17" x14ac:dyDescent="0.3">
      <c r="A19" s="5">
        <v>2020</v>
      </c>
      <c r="B19" s="5">
        <v>18</v>
      </c>
      <c r="C19" s="5" t="s">
        <v>45</v>
      </c>
      <c r="D19" s="6">
        <v>44243</v>
      </c>
      <c r="E19" s="5" t="s">
        <v>19</v>
      </c>
      <c r="F19" s="5" t="s">
        <v>34</v>
      </c>
      <c r="G19" s="5" t="s">
        <v>46</v>
      </c>
      <c r="H19" s="7">
        <v>15</v>
      </c>
      <c r="I19" s="7" t="s">
        <v>49</v>
      </c>
      <c r="J19" s="5" t="s">
        <v>36</v>
      </c>
      <c r="K19" s="8">
        <v>885741</v>
      </c>
      <c r="L19" s="9" t="s">
        <v>58</v>
      </c>
      <c r="M19" s="10" t="s">
        <v>31</v>
      </c>
      <c r="N19" s="11">
        <v>79863.78</v>
      </c>
      <c r="O19" s="12">
        <v>90</v>
      </c>
      <c r="P19" s="12">
        <v>88.828158418599998</v>
      </c>
      <c r="Q19" s="13"/>
    </row>
    <row r="20" spans="1:17" x14ac:dyDescent="0.3">
      <c r="A20" s="5">
        <v>2020</v>
      </c>
      <c r="B20" s="5">
        <v>19</v>
      </c>
      <c r="C20" s="5" t="s">
        <v>48</v>
      </c>
      <c r="D20" s="6">
        <v>44244</v>
      </c>
      <c r="E20" s="5" t="s">
        <v>19</v>
      </c>
      <c r="F20" s="5" t="s">
        <v>34</v>
      </c>
      <c r="G20" s="5" t="s">
        <v>21</v>
      </c>
      <c r="H20" s="7">
        <v>16</v>
      </c>
      <c r="I20" s="7" t="s">
        <v>49</v>
      </c>
      <c r="J20" s="5" t="s">
        <v>23</v>
      </c>
      <c r="K20" s="8">
        <v>856856</v>
      </c>
      <c r="L20" s="9" t="s">
        <v>58</v>
      </c>
      <c r="M20" s="10" t="s">
        <v>37</v>
      </c>
      <c r="N20" s="11">
        <v>55000000</v>
      </c>
      <c r="O20" s="12">
        <v>75</v>
      </c>
      <c r="P20" s="12">
        <v>38</v>
      </c>
      <c r="Q20" s="13"/>
    </row>
    <row r="21" spans="1:17" x14ac:dyDescent="0.3">
      <c r="A21" s="5">
        <v>2020</v>
      </c>
      <c r="B21" s="5">
        <v>20</v>
      </c>
      <c r="C21" s="5" t="s">
        <v>51</v>
      </c>
      <c r="D21" s="6">
        <v>44245</v>
      </c>
      <c r="E21" s="5" t="s">
        <v>19</v>
      </c>
      <c r="F21" s="5" t="s">
        <v>34</v>
      </c>
      <c r="G21" s="5" t="s">
        <v>29</v>
      </c>
      <c r="H21" s="7">
        <v>17</v>
      </c>
      <c r="I21" s="7" t="s">
        <v>49</v>
      </c>
      <c r="J21" s="5" t="s">
        <v>30</v>
      </c>
      <c r="K21" s="8">
        <v>885873</v>
      </c>
      <c r="L21" s="9" t="s">
        <v>59</v>
      </c>
      <c r="M21" s="10" t="s">
        <v>41</v>
      </c>
      <c r="N21" s="11">
        <v>55000000</v>
      </c>
      <c r="O21" s="12">
        <v>80</v>
      </c>
      <c r="P21" s="12">
        <v>44</v>
      </c>
      <c r="Q21" s="13"/>
    </row>
    <row r="22" spans="1:17" x14ac:dyDescent="0.3">
      <c r="A22" s="5">
        <v>2020</v>
      </c>
      <c r="B22" s="5">
        <v>21</v>
      </c>
      <c r="C22" s="5" t="s">
        <v>53</v>
      </c>
      <c r="D22" s="6">
        <v>44246</v>
      </c>
      <c r="E22" s="5" t="s">
        <v>19</v>
      </c>
      <c r="F22" s="5" t="s">
        <v>34</v>
      </c>
      <c r="G22" s="5" t="s">
        <v>35</v>
      </c>
      <c r="H22" s="7">
        <v>18</v>
      </c>
      <c r="I22" s="7" t="s">
        <v>49</v>
      </c>
      <c r="J22" s="5" t="s">
        <v>36</v>
      </c>
      <c r="K22" s="8">
        <v>885315</v>
      </c>
      <c r="L22" s="9" t="s">
        <v>59</v>
      </c>
      <c r="M22" s="10" t="s">
        <v>44</v>
      </c>
      <c r="N22" s="11">
        <v>55000000</v>
      </c>
      <c r="O22" s="12">
        <v>90</v>
      </c>
      <c r="P22" s="12">
        <v>88.828158418599998</v>
      </c>
      <c r="Q22" s="13"/>
    </row>
    <row r="23" spans="1:17" x14ac:dyDescent="0.3">
      <c r="A23" s="5">
        <v>2020</v>
      </c>
      <c r="B23" s="5">
        <v>22</v>
      </c>
      <c r="C23" s="5" t="s">
        <v>54</v>
      </c>
      <c r="D23" s="6">
        <v>44247</v>
      </c>
      <c r="E23" s="5" t="s">
        <v>19</v>
      </c>
      <c r="F23" s="5" t="s">
        <v>34</v>
      </c>
      <c r="G23" s="5" t="s">
        <v>40</v>
      </c>
      <c r="H23" s="7">
        <v>19</v>
      </c>
      <c r="I23" s="7" t="s">
        <v>49</v>
      </c>
      <c r="J23" s="5" t="s">
        <v>23</v>
      </c>
      <c r="K23" s="8">
        <v>885363</v>
      </c>
      <c r="L23" s="9" t="s">
        <v>59</v>
      </c>
      <c r="M23" s="10" t="s">
        <v>47</v>
      </c>
      <c r="N23" s="11">
        <v>2901990</v>
      </c>
      <c r="O23" s="12">
        <v>90</v>
      </c>
      <c r="P23" s="12">
        <v>90.322173177099998</v>
      </c>
      <c r="Q23" s="13"/>
    </row>
    <row r="24" spans="1:17" x14ac:dyDescent="0.3">
      <c r="A24" s="5">
        <v>2020</v>
      </c>
      <c r="B24" s="5">
        <v>23</v>
      </c>
      <c r="C24" s="5" t="s">
        <v>55</v>
      </c>
      <c r="D24" s="6">
        <v>44248</v>
      </c>
      <c r="E24" s="5" t="s">
        <v>19</v>
      </c>
      <c r="F24" s="5" t="s">
        <v>34</v>
      </c>
      <c r="G24" s="5" t="s">
        <v>43</v>
      </c>
      <c r="H24" s="7">
        <v>20</v>
      </c>
      <c r="I24" s="7" t="s">
        <v>49</v>
      </c>
      <c r="J24" s="5" t="s">
        <v>30</v>
      </c>
      <c r="K24" s="8">
        <v>885363</v>
      </c>
      <c r="L24" s="9" t="s">
        <v>59</v>
      </c>
      <c r="M24" s="10" t="s">
        <v>50</v>
      </c>
      <c r="N24" s="11">
        <v>2901990</v>
      </c>
      <c r="O24" s="12">
        <v>127.8014736521</v>
      </c>
      <c r="P24" s="12">
        <v>127.8014736521</v>
      </c>
      <c r="Q24" s="13"/>
    </row>
    <row r="25" spans="1:17" x14ac:dyDescent="0.3">
      <c r="A25" s="5">
        <v>2020</v>
      </c>
      <c r="B25" s="5">
        <v>24</v>
      </c>
      <c r="C25" s="5" t="s">
        <v>56</v>
      </c>
      <c r="D25" s="6">
        <v>44249</v>
      </c>
      <c r="E25" s="5" t="s">
        <v>39</v>
      </c>
      <c r="F25" s="5" t="s">
        <v>34</v>
      </c>
      <c r="G25" s="5" t="s">
        <v>46</v>
      </c>
      <c r="H25" s="7">
        <v>21</v>
      </c>
      <c r="I25" s="7" t="s">
        <v>49</v>
      </c>
      <c r="J25" s="5" t="s">
        <v>36</v>
      </c>
      <c r="K25" s="8">
        <v>856856</v>
      </c>
      <c r="L25" s="9" t="s">
        <v>59</v>
      </c>
      <c r="M25" s="10" t="s">
        <v>52</v>
      </c>
      <c r="N25" s="11">
        <v>40467</v>
      </c>
      <c r="O25" s="12">
        <v>34</v>
      </c>
      <c r="P25" s="12">
        <v>34</v>
      </c>
      <c r="Q25" s="13"/>
    </row>
    <row r="26" spans="1:17" x14ac:dyDescent="0.3">
      <c r="A26" s="5">
        <v>2020</v>
      </c>
      <c r="B26" s="5">
        <v>25</v>
      </c>
      <c r="C26" s="5" t="s">
        <v>18</v>
      </c>
      <c r="D26" s="6">
        <v>44250</v>
      </c>
      <c r="E26" s="5" t="s">
        <v>19</v>
      </c>
      <c r="F26" s="5" t="s">
        <v>34</v>
      </c>
      <c r="G26" s="5" t="s">
        <v>21</v>
      </c>
      <c r="H26" s="7">
        <v>22</v>
      </c>
      <c r="I26" s="7" t="s">
        <v>49</v>
      </c>
      <c r="J26" s="5" t="s">
        <v>23</v>
      </c>
      <c r="K26" s="8">
        <v>856155</v>
      </c>
      <c r="L26" s="9" t="s">
        <v>60</v>
      </c>
      <c r="M26" s="10" t="s">
        <v>25</v>
      </c>
      <c r="N26" s="11">
        <v>4493279</v>
      </c>
      <c r="O26" s="12">
        <v>127.8014736521</v>
      </c>
      <c r="P26" s="12">
        <v>120</v>
      </c>
      <c r="Q26" s="13"/>
    </row>
    <row r="27" spans="1:17" x14ac:dyDescent="0.3">
      <c r="A27" s="5">
        <v>2020</v>
      </c>
      <c r="B27" s="5">
        <v>26</v>
      </c>
      <c r="C27" s="5" t="s">
        <v>26</v>
      </c>
      <c r="D27" s="6">
        <v>44251</v>
      </c>
      <c r="E27" s="5" t="s">
        <v>27</v>
      </c>
      <c r="F27" s="5" t="s">
        <v>34</v>
      </c>
      <c r="G27" s="5" t="s">
        <v>29</v>
      </c>
      <c r="H27" s="7">
        <v>23</v>
      </c>
      <c r="I27" s="7" t="s">
        <v>49</v>
      </c>
      <c r="J27" s="5" t="s">
        <v>30</v>
      </c>
      <c r="K27" s="8">
        <v>856216</v>
      </c>
      <c r="L27" s="9" t="s">
        <v>60</v>
      </c>
      <c r="M27" s="10" t="s">
        <v>31</v>
      </c>
      <c r="N27" s="11">
        <v>4604017</v>
      </c>
      <c r="O27" s="12">
        <v>127.8014736521</v>
      </c>
      <c r="P27" s="12">
        <v>128.09139818470001</v>
      </c>
      <c r="Q27" s="13"/>
    </row>
    <row r="28" spans="1:17" x14ac:dyDescent="0.3">
      <c r="A28" s="5">
        <v>2020</v>
      </c>
      <c r="B28" s="5">
        <v>27</v>
      </c>
      <c r="C28" s="5" t="s">
        <v>32</v>
      </c>
      <c r="D28" s="6">
        <v>44252</v>
      </c>
      <c r="E28" s="5" t="s">
        <v>33</v>
      </c>
      <c r="F28" s="5" t="s">
        <v>34</v>
      </c>
      <c r="G28" s="5" t="s">
        <v>35</v>
      </c>
      <c r="H28" s="7">
        <v>24</v>
      </c>
      <c r="I28" s="7" t="s">
        <v>49</v>
      </c>
      <c r="J28" s="5" t="s">
        <v>36</v>
      </c>
      <c r="K28" s="5">
        <v>851256</v>
      </c>
      <c r="L28" s="9" t="s">
        <v>61</v>
      </c>
      <c r="M28" s="10" t="s">
        <v>37</v>
      </c>
      <c r="N28" s="11">
        <v>1860257.32</v>
      </c>
      <c r="O28" s="12">
        <v>127.8014736521</v>
      </c>
      <c r="P28" s="12">
        <v>120</v>
      </c>
      <c r="Q28" s="13"/>
    </row>
    <row r="29" spans="1:17" x14ac:dyDescent="0.3">
      <c r="A29" s="5">
        <v>2021</v>
      </c>
      <c r="B29" s="5">
        <v>28</v>
      </c>
      <c r="C29" s="5" t="s">
        <v>38</v>
      </c>
      <c r="D29" s="6">
        <v>44253</v>
      </c>
      <c r="E29" s="5" t="s">
        <v>39</v>
      </c>
      <c r="F29" s="5" t="s">
        <v>20</v>
      </c>
      <c r="G29" s="5" t="s">
        <v>40</v>
      </c>
      <c r="H29" s="7">
        <v>25</v>
      </c>
      <c r="I29" s="7" t="s">
        <v>49</v>
      </c>
      <c r="J29" s="5" t="s">
        <v>23</v>
      </c>
      <c r="K29" s="5">
        <v>855785</v>
      </c>
      <c r="L29" s="9" t="s">
        <v>61</v>
      </c>
      <c r="M29" s="10" t="s">
        <v>41</v>
      </c>
      <c r="N29" s="11">
        <v>4583373.3499999996</v>
      </c>
      <c r="O29" s="12">
        <v>127.8014736521</v>
      </c>
      <c r="P29" s="12">
        <v>128.09139818470001</v>
      </c>
      <c r="Q29" s="13"/>
    </row>
    <row r="30" spans="1:17" x14ac:dyDescent="0.3">
      <c r="A30" s="5">
        <v>2021</v>
      </c>
      <c r="B30" s="5">
        <v>29</v>
      </c>
      <c r="C30" s="5" t="s">
        <v>42</v>
      </c>
      <c r="D30" s="6">
        <v>44254</v>
      </c>
      <c r="E30" s="5" t="s">
        <v>19</v>
      </c>
      <c r="F30" s="5" t="s">
        <v>28</v>
      </c>
      <c r="G30" s="5" t="s">
        <v>43</v>
      </c>
      <c r="H30" s="7">
        <v>26</v>
      </c>
      <c r="I30" s="7" t="s">
        <v>49</v>
      </c>
      <c r="J30" s="5" t="s">
        <v>30</v>
      </c>
      <c r="K30" s="5">
        <v>851285</v>
      </c>
      <c r="L30" s="9" t="s">
        <v>61</v>
      </c>
      <c r="M30" s="10" t="s">
        <v>44</v>
      </c>
      <c r="N30" s="11">
        <v>79863.78</v>
      </c>
      <c r="O30" s="12">
        <v>90</v>
      </c>
      <c r="P30" s="12">
        <v>90.322173177099998</v>
      </c>
      <c r="Q30" s="13"/>
    </row>
    <row r="31" spans="1:17" x14ac:dyDescent="0.3">
      <c r="A31" s="5">
        <v>2021</v>
      </c>
      <c r="B31" s="5">
        <v>30</v>
      </c>
      <c r="C31" s="5" t="s">
        <v>45</v>
      </c>
      <c r="D31" s="6">
        <v>44255</v>
      </c>
      <c r="E31" s="5" t="s">
        <v>27</v>
      </c>
      <c r="F31" s="5" t="s">
        <v>34</v>
      </c>
      <c r="G31" s="5" t="s">
        <v>46</v>
      </c>
      <c r="H31" s="7">
        <v>27</v>
      </c>
      <c r="I31" s="7" t="s">
        <v>49</v>
      </c>
      <c r="J31" s="5" t="s">
        <v>36</v>
      </c>
      <c r="K31" s="8">
        <v>851223</v>
      </c>
      <c r="L31" s="9" t="s">
        <v>61</v>
      </c>
      <c r="M31" s="10" t="s">
        <v>47</v>
      </c>
      <c r="N31" s="11">
        <v>26000000</v>
      </c>
      <c r="O31" s="12">
        <v>111</v>
      </c>
      <c r="P31" s="12">
        <v>96.005330808600007</v>
      </c>
      <c r="Q31" s="13"/>
    </row>
    <row r="32" spans="1:17" x14ac:dyDescent="0.3">
      <c r="A32" s="5">
        <v>2021</v>
      </c>
      <c r="B32" s="5">
        <v>31</v>
      </c>
      <c r="C32" s="5" t="s">
        <v>48</v>
      </c>
      <c r="D32" s="6">
        <v>44256</v>
      </c>
      <c r="E32" s="5" t="s">
        <v>33</v>
      </c>
      <c r="F32" s="5" t="s">
        <v>20</v>
      </c>
      <c r="G32" s="5" t="s">
        <v>21</v>
      </c>
      <c r="H32" s="7">
        <v>28</v>
      </c>
      <c r="I32" s="7" t="s">
        <v>49</v>
      </c>
      <c r="J32" s="5" t="s">
        <v>23</v>
      </c>
      <c r="K32" s="8">
        <v>851666</v>
      </c>
      <c r="L32" s="9" t="s">
        <v>24</v>
      </c>
      <c r="M32" s="10" t="s">
        <v>50</v>
      </c>
      <c r="N32" s="11">
        <v>1349247.51</v>
      </c>
      <c r="O32" s="12">
        <v>90</v>
      </c>
      <c r="P32" s="12">
        <v>88.828158418599998</v>
      </c>
      <c r="Q32" s="13"/>
    </row>
    <row r="33" spans="1:17" x14ac:dyDescent="0.3">
      <c r="A33" s="5">
        <v>2021</v>
      </c>
      <c r="B33" s="5">
        <v>1</v>
      </c>
      <c r="C33" s="5" t="s">
        <v>51</v>
      </c>
      <c r="D33" s="6">
        <v>44257</v>
      </c>
      <c r="E33" s="5" t="s">
        <v>39</v>
      </c>
      <c r="F33" s="5" t="s">
        <v>28</v>
      </c>
      <c r="G33" s="5" t="s">
        <v>29</v>
      </c>
      <c r="H33" s="7">
        <v>29</v>
      </c>
      <c r="I33" s="7" t="s">
        <v>49</v>
      </c>
      <c r="J33" s="5" t="s">
        <v>30</v>
      </c>
      <c r="K33" s="8">
        <v>851237</v>
      </c>
      <c r="L33" s="9" t="s">
        <v>24</v>
      </c>
      <c r="M33" s="10" t="s">
        <v>52</v>
      </c>
      <c r="N33" s="11">
        <v>2400000</v>
      </c>
      <c r="O33" s="12">
        <v>34</v>
      </c>
      <c r="P33" s="12">
        <v>34</v>
      </c>
      <c r="Q33" s="13"/>
    </row>
    <row r="34" spans="1:17" x14ac:dyDescent="0.3">
      <c r="A34" s="5">
        <v>2021</v>
      </c>
      <c r="B34" s="5">
        <v>2</v>
      </c>
      <c r="C34" s="5" t="s">
        <v>53</v>
      </c>
      <c r="D34" s="6">
        <v>44258</v>
      </c>
      <c r="E34" s="5" t="s">
        <v>39</v>
      </c>
      <c r="F34" s="5" t="s">
        <v>34</v>
      </c>
      <c r="G34" s="5" t="s">
        <v>35</v>
      </c>
      <c r="H34" s="7">
        <v>30</v>
      </c>
      <c r="I34" s="7" t="s">
        <v>49</v>
      </c>
      <c r="J34" s="5" t="s">
        <v>36</v>
      </c>
      <c r="K34" s="8">
        <v>851237</v>
      </c>
      <c r="L34" s="9" t="s">
        <v>24</v>
      </c>
      <c r="M34" s="10" t="s">
        <v>25</v>
      </c>
      <c r="N34" s="11">
        <v>2400000</v>
      </c>
      <c r="O34" s="12">
        <v>90</v>
      </c>
      <c r="P34" s="12">
        <v>88.828158418599998</v>
      </c>
      <c r="Q34" s="13"/>
    </row>
    <row r="35" spans="1:17" x14ac:dyDescent="0.3">
      <c r="A35" s="5">
        <v>2021</v>
      </c>
      <c r="B35" s="5">
        <v>3</v>
      </c>
      <c r="C35" s="5" t="s">
        <v>54</v>
      </c>
      <c r="D35" s="6">
        <v>44259</v>
      </c>
      <c r="E35" s="5" t="s">
        <v>39</v>
      </c>
      <c r="F35" s="5" t="s">
        <v>20</v>
      </c>
      <c r="G35" s="5" t="s">
        <v>40</v>
      </c>
      <c r="H35" s="7">
        <v>31</v>
      </c>
      <c r="I35" s="7" t="s">
        <v>49</v>
      </c>
      <c r="J35" s="5" t="s">
        <v>23</v>
      </c>
      <c r="K35" s="8">
        <v>852263</v>
      </c>
      <c r="L35" s="9" t="s">
        <v>62</v>
      </c>
      <c r="M35" s="10" t="s">
        <v>31</v>
      </c>
      <c r="N35" s="11">
        <v>1987514</v>
      </c>
      <c r="O35" s="12">
        <v>90</v>
      </c>
      <c r="P35" s="12">
        <v>90.322173177099998</v>
      </c>
      <c r="Q35" s="13"/>
    </row>
    <row r="36" spans="1:17" x14ac:dyDescent="0.3">
      <c r="A36" s="5">
        <v>2021</v>
      </c>
      <c r="B36" s="5">
        <v>4</v>
      </c>
      <c r="C36" s="5" t="s">
        <v>55</v>
      </c>
      <c r="D36" s="6">
        <v>44260</v>
      </c>
      <c r="E36" s="5" t="s">
        <v>39</v>
      </c>
      <c r="F36" s="5" t="s">
        <v>28</v>
      </c>
      <c r="G36" s="5" t="s">
        <v>43</v>
      </c>
      <c r="H36" s="7">
        <v>32</v>
      </c>
      <c r="I36" s="7" t="s">
        <v>49</v>
      </c>
      <c r="J36" s="5" t="s">
        <v>30</v>
      </c>
      <c r="K36" s="8">
        <v>853462</v>
      </c>
      <c r="L36" s="9" t="s">
        <v>62</v>
      </c>
      <c r="M36" s="10" t="s">
        <v>37</v>
      </c>
      <c r="N36" s="11">
        <v>58887868</v>
      </c>
      <c r="O36" s="12">
        <v>30</v>
      </c>
      <c r="P36" s="12">
        <v>15</v>
      </c>
      <c r="Q36" s="13"/>
    </row>
    <row r="37" spans="1:17" x14ac:dyDescent="0.3">
      <c r="A37" s="5">
        <v>2021</v>
      </c>
      <c r="B37" s="5">
        <v>5</v>
      </c>
      <c r="C37" s="5" t="s">
        <v>56</v>
      </c>
      <c r="D37" s="6">
        <v>44261</v>
      </c>
      <c r="E37" s="5" t="s">
        <v>39</v>
      </c>
      <c r="F37" s="5" t="s">
        <v>34</v>
      </c>
      <c r="G37" s="5" t="s">
        <v>46</v>
      </c>
      <c r="H37" s="7">
        <v>33</v>
      </c>
      <c r="I37" s="7" t="s">
        <v>49</v>
      </c>
      <c r="J37" s="5" t="s">
        <v>36</v>
      </c>
      <c r="K37" s="8">
        <v>851827</v>
      </c>
      <c r="L37" s="9" t="s">
        <v>58</v>
      </c>
      <c r="M37" s="10" t="s">
        <v>41</v>
      </c>
      <c r="N37" s="11">
        <v>9800000</v>
      </c>
      <c r="O37" s="12">
        <v>144.6870986296</v>
      </c>
      <c r="P37" s="12">
        <v>128.09139818470001</v>
      </c>
      <c r="Q37" s="13"/>
    </row>
    <row r="38" spans="1:17" x14ac:dyDescent="0.3">
      <c r="A38" s="5">
        <v>2021</v>
      </c>
      <c r="B38" s="5">
        <v>6</v>
      </c>
      <c r="C38" s="5" t="s">
        <v>18</v>
      </c>
      <c r="D38" s="6">
        <v>44262</v>
      </c>
      <c r="E38" s="5" t="s">
        <v>39</v>
      </c>
      <c r="F38" s="5" t="s">
        <v>20</v>
      </c>
      <c r="G38" s="5" t="s">
        <v>21</v>
      </c>
      <c r="H38" s="7">
        <v>34</v>
      </c>
      <c r="I38" s="7" t="s">
        <v>49</v>
      </c>
      <c r="J38" s="5" t="s">
        <v>23</v>
      </c>
      <c r="K38" s="8" t="s">
        <v>63</v>
      </c>
      <c r="L38" s="9" t="s">
        <v>58</v>
      </c>
      <c r="M38" s="10" t="s">
        <v>44</v>
      </c>
      <c r="N38" s="11">
        <v>45345345</v>
      </c>
      <c r="O38" s="12">
        <v>144.6870986296</v>
      </c>
      <c r="P38" s="12">
        <v>128.09139818470001</v>
      </c>
      <c r="Q38" s="13"/>
    </row>
    <row r="39" spans="1:17" x14ac:dyDescent="0.3">
      <c r="A39" s="5">
        <v>2021</v>
      </c>
      <c r="B39" s="5">
        <v>7</v>
      </c>
      <c r="C39" s="5" t="s">
        <v>26</v>
      </c>
      <c r="D39" s="6">
        <v>44263</v>
      </c>
      <c r="E39" s="5" t="s">
        <v>39</v>
      </c>
      <c r="F39" s="5" t="s">
        <v>28</v>
      </c>
      <c r="G39" s="5" t="s">
        <v>29</v>
      </c>
      <c r="H39" s="7">
        <v>35</v>
      </c>
      <c r="I39" s="7" t="s">
        <v>49</v>
      </c>
      <c r="J39" s="5" t="s">
        <v>30</v>
      </c>
      <c r="K39" s="8">
        <v>851215</v>
      </c>
      <c r="L39" s="9" t="s">
        <v>58</v>
      </c>
      <c r="M39" s="10" t="s">
        <v>47</v>
      </c>
      <c r="N39" s="11">
        <v>1051624</v>
      </c>
      <c r="O39" s="12">
        <v>127.8014736521</v>
      </c>
      <c r="P39" s="12">
        <v>120</v>
      </c>
      <c r="Q39" s="13"/>
    </row>
    <row r="40" spans="1:17" x14ac:dyDescent="0.3">
      <c r="A40" s="5">
        <v>2021</v>
      </c>
      <c r="B40" s="5">
        <v>8</v>
      </c>
      <c r="C40" s="5" t="s">
        <v>32</v>
      </c>
      <c r="D40" s="6">
        <v>44264</v>
      </c>
      <c r="E40" s="5" t="s">
        <v>33</v>
      </c>
      <c r="F40" s="5" t="s">
        <v>34</v>
      </c>
      <c r="G40" s="5" t="s">
        <v>35</v>
      </c>
      <c r="H40" s="7">
        <v>36</v>
      </c>
      <c r="I40" s="7" t="s">
        <v>49</v>
      </c>
      <c r="J40" s="5" t="s">
        <v>36</v>
      </c>
      <c r="K40" s="8">
        <v>853362</v>
      </c>
      <c r="L40" s="9" t="s">
        <v>58</v>
      </c>
      <c r="M40" s="10" t="s">
        <v>50</v>
      </c>
      <c r="N40" s="11">
        <v>1542724.82</v>
      </c>
      <c r="O40" s="12">
        <v>127.8014736521</v>
      </c>
      <c r="P40" s="12">
        <v>128.09139818470001</v>
      </c>
      <c r="Q40" s="13"/>
    </row>
    <row r="41" spans="1:17" x14ac:dyDescent="0.3">
      <c r="A41" s="5">
        <v>2021</v>
      </c>
      <c r="B41" s="5">
        <v>9</v>
      </c>
      <c r="C41" s="5" t="s">
        <v>38</v>
      </c>
      <c r="D41" s="6">
        <v>44265</v>
      </c>
      <c r="E41" s="5" t="s">
        <v>39</v>
      </c>
      <c r="F41" s="5" t="s">
        <v>20</v>
      </c>
      <c r="G41" s="5" t="s">
        <v>40</v>
      </c>
      <c r="H41" s="7">
        <v>37</v>
      </c>
      <c r="I41" s="7" t="s">
        <v>49</v>
      </c>
      <c r="J41" s="5" t="s">
        <v>23</v>
      </c>
      <c r="K41" s="8">
        <v>851286</v>
      </c>
      <c r="L41" s="9" t="s">
        <v>58</v>
      </c>
      <c r="M41" s="10" t="s">
        <v>52</v>
      </c>
      <c r="N41" s="11">
        <v>1804836.4</v>
      </c>
      <c r="O41" s="12">
        <v>5</v>
      </c>
      <c r="P41" s="12">
        <v>8</v>
      </c>
      <c r="Q41" s="13"/>
    </row>
    <row r="42" spans="1:17" x14ac:dyDescent="0.3">
      <c r="A42" s="5">
        <v>2021</v>
      </c>
      <c r="B42" s="5">
        <v>10</v>
      </c>
      <c r="C42" s="5" t="s">
        <v>42</v>
      </c>
      <c r="D42" s="6">
        <v>44266</v>
      </c>
      <c r="E42" s="5" t="s">
        <v>19</v>
      </c>
      <c r="F42" s="5" t="s">
        <v>28</v>
      </c>
      <c r="G42" s="5" t="s">
        <v>43</v>
      </c>
      <c r="H42" s="7">
        <v>38</v>
      </c>
      <c r="I42" s="7" t="s">
        <v>49</v>
      </c>
      <c r="J42" s="5" t="s">
        <v>30</v>
      </c>
      <c r="K42" s="8">
        <v>851671</v>
      </c>
      <c r="L42" s="9" t="s">
        <v>58</v>
      </c>
      <c r="M42" s="10" t="s">
        <v>25</v>
      </c>
      <c r="N42" s="11">
        <v>2000000</v>
      </c>
      <c r="O42" s="12">
        <v>12</v>
      </c>
      <c r="P42" s="12">
        <v>10</v>
      </c>
      <c r="Q42" s="13"/>
    </row>
    <row r="43" spans="1:17" x14ac:dyDescent="0.3">
      <c r="A43" s="5">
        <v>2021</v>
      </c>
      <c r="B43" s="5">
        <v>11</v>
      </c>
      <c r="C43" s="5" t="s">
        <v>45</v>
      </c>
      <c r="D43" s="6">
        <v>44267</v>
      </c>
      <c r="E43" s="5" t="s">
        <v>27</v>
      </c>
      <c r="F43" s="5" t="s">
        <v>34</v>
      </c>
      <c r="G43" s="5" t="s">
        <v>46</v>
      </c>
      <c r="H43" s="7">
        <v>39</v>
      </c>
      <c r="I43" s="7" t="s">
        <v>49</v>
      </c>
      <c r="J43" s="5" t="s">
        <v>36</v>
      </c>
      <c r="K43" s="8">
        <v>852728</v>
      </c>
      <c r="L43" s="9" t="s">
        <v>58</v>
      </c>
      <c r="M43" s="10" t="s">
        <v>31</v>
      </c>
      <c r="N43" s="11">
        <v>3571088.9180000001</v>
      </c>
      <c r="O43" s="12">
        <v>90</v>
      </c>
      <c r="P43" s="12">
        <v>88.828158418599998</v>
      </c>
      <c r="Q43" s="13"/>
    </row>
    <row r="44" spans="1:17" x14ac:dyDescent="0.3">
      <c r="A44" s="5">
        <v>2021</v>
      </c>
      <c r="B44" s="5">
        <v>12</v>
      </c>
      <c r="C44" s="5" t="s">
        <v>48</v>
      </c>
      <c r="D44" s="6">
        <v>44268</v>
      </c>
      <c r="E44" s="5" t="s">
        <v>33</v>
      </c>
      <c r="F44" s="5" t="s">
        <v>20</v>
      </c>
      <c r="G44" s="5" t="s">
        <v>21</v>
      </c>
      <c r="H44" s="7">
        <v>40</v>
      </c>
      <c r="I44" s="7" t="s">
        <v>49</v>
      </c>
      <c r="J44" s="5" t="s">
        <v>23</v>
      </c>
      <c r="K44" s="8" t="s">
        <v>64</v>
      </c>
      <c r="L44" s="9" t="s">
        <v>58</v>
      </c>
      <c r="M44" s="10" t="s">
        <v>37</v>
      </c>
      <c r="N44" s="11">
        <v>4563133</v>
      </c>
      <c r="O44" s="12">
        <v>34</v>
      </c>
      <c r="P44" s="12">
        <v>34</v>
      </c>
      <c r="Q44" s="13"/>
    </row>
    <row r="45" spans="1:17" x14ac:dyDescent="0.3">
      <c r="A45" s="5">
        <v>2021</v>
      </c>
      <c r="B45" s="5">
        <v>13</v>
      </c>
      <c r="C45" s="5" t="s">
        <v>51</v>
      </c>
      <c r="D45" s="6">
        <v>44269</v>
      </c>
      <c r="E45" s="5" t="s">
        <v>39</v>
      </c>
      <c r="F45" s="5" t="s">
        <v>28</v>
      </c>
      <c r="G45" s="5" t="s">
        <v>29</v>
      </c>
      <c r="H45" s="7">
        <v>41</v>
      </c>
      <c r="I45" s="7" t="s">
        <v>49</v>
      </c>
      <c r="J45" s="5" t="s">
        <v>30</v>
      </c>
      <c r="K45" s="8">
        <v>851216</v>
      </c>
      <c r="L45" s="9" t="s">
        <v>58</v>
      </c>
      <c r="M45" s="10" t="s">
        <v>41</v>
      </c>
      <c r="N45" s="11">
        <v>4611537</v>
      </c>
      <c r="O45" s="12">
        <v>88</v>
      </c>
      <c r="P45" s="12">
        <v>88</v>
      </c>
      <c r="Q45" s="13"/>
    </row>
    <row r="46" spans="1:17" x14ac:dyDescent="0.3">
      <c r="A46" s="5">
        <v>2021</v>
      </c>
      <c r="B46" s="5">
        <v>14</v>
      </c>
      <c r="C46" s="5" t="s">
        <v>53</v>
      </c>
      <c r="D46" s="6">
        <v>44270</v>
      </c>
      <c r="E46" s="5" t="s">
        <v>19</v>
      </c>
      <c r="F46" s="5" t="s">
        <v>34</v>
      </c>
      <c r="G46" s="5" t="s">
        <v>35</v>
      </c>
      <c r="H46" s="7">
        <v>42</v>
      </c>
      <c r="I46" s="7" t="s">
        <v>49</v>
      </c>
      <c r="J46" s="5" t="s">
        <v>36</v>
      </c>
      <c r="K46" s="8">
        <v>851184</v>
      </c>
      <c r="L46" s="9" t="s">
        <v>58</v>
      </c>
      <c r="M46" s="10" t="s">
        <v>44</v>
      </c>
      <c r="N46" s="11">
        <v>5494521.7300000004</v>
      </c>
      <c r="O46" s="12">
        <v>90</v>
      </c>
      <c r="P46" s="12">
        <v>90.322173177099998</v>
      </c>
      <c r="Q46" s="13"/>
    </row>
    <row r="47" spans="1:17" x14ac:dyDescent="0.3">
      <c r="A47" s="5">
        <v>2021</v>
      </c>
      <c r="B47" s="5">
        <v>15</v>
      </c>
      <c r="C47" s="5" t="s">
        <v>54</v>
      </c>
      <c r="D47" s="6">
        <v>44271</v>
      </c>
      <c r="E47" s="5" t="s">
        <v>27</v>
      </c>
      <c r="F47" s="5" t="s">
        <v>20</v>
      </c>
      <c r="G47" s="5" t="s">
        <v>40</v>
      </c>
      <c r="H47" s="7">
        <v>43</v>
      </c>
      <c r="I47" s="7" t="s">
        <v>49</v>
      </c>
      <c r="J47" s="5" t="s">
        <v>23</v>
      </c>
      <c r="K47" s="8">
        <v>851827</v>
      </c>
      <c r="L47" s="9" t="s">
        <v>58</v>
      </c>
      <c r="M47" s="10" t="s">
        <v>47</v>
      </c>
      <c r="N47" s="11">
        <v>5800000</v>
      </c>
      <c r="O47" s="12">
        <v>144.6870986296</v>
      </c>
      <c r="P47" s="12">
        <v>128.09139818470001</v>
      </c>
      <c r="Q47" s="13"/>
    </row>
    <row r="48" spans="1:17" x14ac:dyDescent="0.3">
      <c r="A48" s="5">
        <v>2021</v>
      </c>
      <c r="B48" s="5">
        <v>16</v>
      </c>
      <c r="C48" s="5" t="s">
        <v>55</v>
      </c>
      <c r="D48" s="6">
        <v>44272</v>
      </c>
      <c r="E48" s="5" t="s">
        <v>33</v>
      </c>
      <c r="F48" s="5" t="s">
        <v>28</v>
      </c>
      <c r="G48" s="5" t="s">
        <v>43</v>
      </c>
      <c r="H48" s="7">
        <v>44</v>
      </c>
      <c r="I48" s="7" t="s">
        <v>49</v>
      </c>
      <c r="J48" s="5" t="s">
        <v>30</v>
      </c>
      <c r="K48" s="8">
        <v>858555</v>
      </c>
      <c r="L48" s="9" t="s">
        <v>60</v>
      </c>
      <c r="M48" s="10" t="s">
        <v>50</v>
      </c>
      <c r="N48" s="11">
        <v>1263106</v>
      </c>
      <c r="O48" s="12">
        <v>90</v>
      </c>
      <c r="P48" s="12">
        <v>88.828158418599998</v>
      </c>
      <c r="Q48" s="13"/>
    </row>
    <row r="49" spans="1:17" x14ac:dyDescent="0.3">
      <c r="A49" s="5">
        <v>2021</v>
      </c>
      <c r="B49" s="5">
        <v>17</v>
      </c>
      <c r="C49" s="5" t="s">
        <v>56</v>
      </c>
      <c r="D49" s="6">
        <v>44273</v>
      </c>
      <c r="E49" s="5" t="s">
        <v>33</v>
      </c>
      <c r="F49" s="5" t="s">
        <v>34</v>
      </c>
      <c r="G49" s="5" t="s">
        <v>46</v>
      </c>
      <c r="H49" s="7">
        <v>45</v>
      </c>
      <c r="I49" s="7" t="s">
        <v>49</v>
      </c>
      <c r="J49" s="5" t="s">
        <v>36</v>
      </c>
      <c r="K49" s="8">
        <v>858556</v>
      </c>
      <c r="L49" s="9" t="s">
        <v>60</v>
      </c>
      <c r="M49" s="10" t="s">
        <v>52</v>
      </c>
      <c r="N49" s="11">
        <v>40467</v>
      </c>
      <c r="O49" s="12">
        <v>90</v>
      </c>
      <c r="P49" s="12">
        <v>90.322173177099998</v>
      </c>
      <c r="Q49" s="13"/>
    </row>
    <row r="50" spans="1:17" x14ac:dyDescent="0.3">
      <c r="A50" s="5">
        <v>2021</v>
      </c>
      <c r="B50" s="5">
        <v>18</v>
      </c>
      <c r="C50" s="5" t="s">
        <v>18</v>
      </c>
      <c r="D50" s="6">
        <v>44274</v>
      </c>
      <c r="E50" s="5" t="s">
        <v>33</v>
      </c>
      <c r="F50" s="5" t="s">
        <v>20</v>
      </c>
      <c r="G50" s="5" t="s">
        <v>21</v>
      </c>
      <c r="H50" s="7">
        <v>46</v>
      </c>
      <c r="I50" s="7" t="s">
        <v>49</v>
      </c>
      <c r="J50" s="5" t="s">
        <v>23</v>
      </c>
      <c r="K50" s="8">
        <v>851463</v>
      </c>
      <c r="L50" s="9" t="s">
        <v>60</v>
      </c>
      <c r="M50" s="10" t="s">
        <v>25</v>
      </c>
      <c r="N50" s="11">
        <v>10638000</v>
      </c>
      <c r="O50" s="12">
        <v>33</v>
      </c>
      <c r="P50" s="12">
        <v>33</v>
      </c>
      <c r="Q50" s="13"/>
    </row>
    <row r="51" spans="1:17" x14ac:dyDescent="0.3">
      <c r="A51" s="5">
        <v>2021</v>
      </c>
      <c r="B51" s="5">
        <v>19</v>
      </c>
      <c r="C51" s="5" t="s">
        <v>26</v>
      </c>
      <c r="D51" s="6">
        <v>44275</v>
      </c>
      <c r="E51" s="5" t="s">
        <v>33</v>
      </c>
      <c r="F51" s="5" t="s">
        <v>28</v>
      </c>
      <c r="G51" s="5" t="s">
        <v>29</v>
      </c>
      <c r="H51" s="7">
        <v>47</v>
      </c>
      <c r="I51" s="7" t="s">
        <v>49</v>
      </c>
      <c r="J51" s="5" t="s">
        <v>30</v>
      </c>
      <c r="K51" s="8">
        <v>851456</v>
      </c>
      <c r="L51" s="9" t="s">
        <v>60</v>
      </c>
      <c r="M51" s="10" t="s">
        <v>31</v>
      </c>
      <c r="N51" s="11">
        <v>40467</v>
      </c>
      <c r="O51" s="12">
        <v>101.18785901450001</v>
      </c>
      <c r="P51" s="12">
        <v>78.696927969300006</v>
      </c>
      <c r="Q51" s="13"/>
    </row>
    <row r="52" spans="1:17" x14ac:dyDescent="0.3">
      <c r="A52" s="5">
        <v>2019</v>
      </c>
      <c r="B52" s="5">
        <v>20</v>
      </c>
      <c r="C52" s="5" t="s">
        <v>32</v>
      </c>
      <c r="D52" s="6">
        <v>44276</v>
      </c>
      <c r="E52" s="5" t="s">
        <v>33</v>
      </c>
      <c r="F52" s="5" t="s">
        <v>34</v>
      </c>
      <c r="G52" s="5" t="s">
        <v>35</v>
      </c>
      <c r="H52" s="7">
        <v>48</v>
      </c>
      <c r="I52" s="7" t="s">
        <v>49</v>
      </c>
      <c r="J52" s="5" t="s">
        <v>36</v>
      </c>
      <c r="K52" s="8">
        <v>854467</v>
      </c>
      <c r="L52" s="9" t="s">
        <v>62</v>
      </c>
      <c r="M52" s="10" t="s">
        <v>37</v>
      </c>
      <c r="N52" s="11">
        <v>5781720</v>
      </c>
      <c r="O52" s="12">
        <v>5</v>
      </c>
      <c r="P52" s="12">
        <v>8</v>
      </c>
      <c r="Q52" s="13"/>
    </row>
    <row r="53" spans="1:17" x14ac:dyDescent="0.3">
      <c r="A53" s="5">
        <v>2019</v>
      </c>
      <c r="B53" s="5">
        <v>21</v>
      </c>
      <c r="C53" s="5" t="s">
        <v>38</v>
      </c>
      <c r="D53" s="6">
        <v>44277</v>
      </c>
      <c r="E53" s="5" t="s">
        <v>33</v>
      </c>
      <c r="F53" s="5" t="s">
        <v>20</v>
      </c>
      <c r="G53" s="5" t="s">
        <v>40</v>
      </c>
      <c r="H53" s="7">
        <v>49</v>
      </c>
      <c r="I53" s="7" t="s">
        <v>49</v>
      </c>
      <c r="J53" s="5" t="s">
        <v>23</v>
      </c>
      <c r="K53" s="8">
        <v>854236</v>
      </c>
      <c r="L53" s="9" t="s">
        <v>62</v>
      </c>
      <c r="M53" s="10" t="s">
        <v>41</v>
      </c>
      <c r="N53" s="11">
        <v>7194422.9800000004</v>
      </c>
      <c r="O53" s="12">
        <v>12</v>
      </c>
      <c r="P53" s="12">
        <v>10</v>
      </c>
      <c r="Q53" s="13"/>
    </row>
    <row r="54" spans="1:17" x14ac:dyDescent="0.3">
      <c r="A54" s="5">
        <v>2019</v>
      </c>
      <c r="B54" s="5">
        <v>22</v>
      </c>
      <c r="C54" s="5" t="s">
        <v>42</v>
      </c>
      <c r="D54" s="6">
        <v>44278</v>
      </c>
      <c r="E54" s="5" t="s">
        <v>33</v>
      </c>
      <c r="F54" s="5" t="s">
        <v>28</v>
      </c>
      <c r="G54" s="5" t="s">
        <v>43</v>
      </c>
      <c r="H54" s="7">
        <v>50</v>
      </c>
      <c r="I54" s="7" t="s">
        <v>49</v>
      </c>
      <c r="J54" s="5" t="s">
        <v>30</v>
      </c>
      <c r="K54" s="8">
        <v>854412</v>
      </c>
      <c r="L54" s="9" t="s">
        <v>62</v>
      </c>
      <c r="M54" s="10" t="s">
        <v>44</v>
      </c>
      <c r="N54" s="11">
        <v>823709.66</v>
      </c>
      <c r="O54" s="12">
        <v>90</v>
      </c>
      <c r="P54" s="12">
        <v>88.828158418599998</v>
      </c>
      <c r="Q54" s="13"/>
    </row>
    <row r="55" spans="1:17" x14ac:dyDescent="0.3">
      <c r="A55" s="5">
        <v>2019</v>
      </c>
      <c r="B55" s="5">
        <v>23</v>
      </c>
      <c r="C55" s="5" t="s">
        <v>45</v>
      </c>
      <c r="D55" s="6">
        <v>44279</v>
      </c>
      <c r="E55" s="5" t="s">
        <v>33</v>
      </c>
      <c r="F55" s="5" t="s">
        <v>34</v>
      </c>
      <c r="G55" s="5" t="s">
        <v>46</v>
      </c>
      <c r="H55" s="7">
        <v>51</v>
      </c>
      <c r="I55" s="7" t="s">
        <v>49</v>
      </c>
      <c r="J55" s="5" t="s">
        <v>36</v>
      </c>
      <c r="K55" s="8">
        <v>854485</v>
      </c>
      <c r="L55" s="9" t="s">
        <v>62</v>
      </c>
      <c r="M55" s="10" t="s">
        <v>47</v>
      </c>
      <c r="N55" s="11">
        <v>2367268.2000000002</v>
      </c>
      <c r="O55" s="12">
        <v>127.8014736521</v>
      </c>
      <c r="P55" s="12">
        <v>127.8014736521</v>
      </c>
      <c r="Q55" s="13"/>
    </row>
    <row r="56" spans="1:17" x14ac:dyDescent="0.3">
      <c r="A56" s="5">
        <v>2019</v>
      </c>
      <c r="B56" s="5">
        <v>24</v>
      </c>
      <c r="C56" s="5" t="s">
        <v>48</v>
      </c>
      <c r="D56" s="6">
        <v>44280</v>
      </c>
      <c r="E56" s="5" t="s">
        <v>33</v>
      </c>
      <c r="F56" s="5" t="s">
        <v>20</v>
      </c>
      <c r="G56" s="5" t="s">
        <v>21</v>
      </c>
      <c r="H56" s="7">
        <v>52</v>
      </c>
      <c r="I56" s="7" t="s">
        <v>49</v>
      </c>
      <c r="J56" s="5" t="s">
        <v>23</v>
      </c>
      <c r="K56" s="8">
        <v>854487</v>
      </c>
      <c r="L56" s="9" t="s">
        <v>62</v>
      </c>
      <c r="M56" s="10" t="s">
        <v>50</v>
      </c>
      <c r="N56" s="11">
        <v>2622311.29</v>
      </c>
      <c r="O56" s="12">
        <v>34</v>
      </c>
      <c r="P56" s="12">
        <v>34</v>
      </c>
      <c r="Q56" s="13"/>
    </row>
    <row r="57" spans="1:17" x14ac:dyDescent="0.3">
      <c r="A57" s="5">
        <v>2019</v>
      </c>
      <c r="B57" s="5">
        <v>25</v>
      </c>
      <c r="C57" s="5" t="s">
        <v>51</v>
      </c>
      <c r="D57" s="6">
        <v>44281</v>
      </c>
      <c r="E57" s="5" t="s">
        <v>33</v>
      </c>
      <c r="F57" s="5" t="s">
        <v>28</v>
      </c>
      <c r="G57" s="5" t="s">
        <v>29</v>
      </c>
      <c r="H57" s="7">
        <v>53</v>
      </c>
      <c r="I57" s="7" t="s">
        <v>49</v>
      </c>
      <c r="J57" s="5" t="s">
        <v>30</v>
      </c>
      <c r="K57" s="8">
        <v>854488</v>
      </c>
      <c r="L57" s="9" t="s">
        <v>62</v>
      </c>
      <c r="M57" s="10" t="s">
        <v>52</v>
      </c>
      <c r="N57" s="11">
        <v>3074951</v>
      </c>
      <c r="O57" s="12">
        <v>88</v>
      </c>
      <c r="P57" s="12">
        <v>88</v>
      </c>
      <c r="Q57" s="13"/>
    </row>
    <row r="58" spans="1:17" x14ac:dyDescent="0.3">
      <c r="A58" s="5">
        <v>2019</v>
      </c>
      <c r="B58" s="5">
        <v>26</v>
      </c>
      <c r="C58" s="5" t="s">
        <v>53</v>
      </c>
      <c r="D58" s="6">
        <v>44282</v>
      </c>
      <c r="E58" s="5" t="s">
        <v>33</v>
      </c>
      <c r="F58" s="5" t="s">
        <v>28</v>
      </c>
      <c r="G58" s="5" t="s">
        <v>35</v>
      </c>
      <c r="H58" s="7">
        <v>54</v>
      </c>
      <c r="I58" s="7" t="s">
        <v>49</v>
      </c>
      <c r="J58" s="5" t="s">
        <v>36</v>
      </c>
      <c r="K58" s="8">
        <v>854485</v>
      </c>
      <c r="L58" s="9" t="s">
        <v>62</v>
      </c>
      <c r="M58" s="10" t="s">
        <v>25</v>
      </c>
      <c r="N58" s="11">
        <v>2367268.2000000002</v>
      </c>
      <c r="O58" s="12">
        <v>90</v>
      </c>
      <c r="P58" s="12">
        <v>88.828158418599998</v>
      </c>
      <c r="Q58" s="13"/>
    </row>
    <row r="59" spans="1:17" x14ac:dyDescent="0.3">
      <c r="A59" s="5">
        <v>2019</v>
      </c>
      <c r="B59" s="5">
        <v>27</v>
      </c>
      <c r="C59" s="5" t="s">
        <v>54</v>
      </c>
      <c r="D59" s="6">
        <v>44283</v>
      </c>
      <c r="E59" s="5" t="s">
        <v>33</v>
      </c>
      <c r="F59" s="5" t="s">
        <v>28</v>
      </c>
      <c r="G59" s="5" t="s">
        <v>40</v>
      </c>
      <c r="H59" s="7">
        <v>55</v>
      </c>
      <c r="I59" s="7" t="s">
        <v>49</v>
      </c>
      <c r="J59" s="5" t="s">
        <v>23</v>
      </c>
      <c r="K59" s="8">
        <v>854487</v>
      </c>
      <c r="L59" s="9" t="s">
        <v>62</v>
      </c>
      <c r="M59" s="10" t="s">
        <v>31</v>
      </c>
      <c r="N59" s="11">
        <v>2622311.29</v>
      </c>
      <c r="O59" s="12">
        <v>90</v>
      </c>
      <c r="P59" s="12">
        <v>90.322173177099998</v>
      </c>
      <c r="Q59" s="13"/>
    </row>
    <row r="60" spans="1:17" x14ac:dyDescent="0.3">
      <c r="A60" s="5">
        <v>2019</v>
      </c>
      <c r="B60" s="5">
        <v>28</v>
      </c>
      <c r="C60" s="5" t="s">
        <v>55</v>
      </c>
      <c r="D60" s="6">
        <v>44284</v>
      </c>
      <c r="E60" s="5" t="s">
        <v>33</v>
      </c>
      <c r="F60" s="5" t="s">
        <v>28</v>
      </c>
      <c r="G60" s="5" t="s">
        <v>43</v>
      </c>
      <c r="H60" s="7">
        <v>56</v>
      </c>
      <c r="I60" s="7" t="s">
        <v>49</v>
      </c>
      <c r="J60" s="5" t="s">
        <v>30</v>
      </c>
      <c r="K60" s="8">
        <v>854488</v>
      </c>
      <c r="L60" s="9" t="s">
        <v>62</v>
      </c>
      <c r="M60" s="10" t="s">
        <v>37</v>
      </c>
      <c r="N60" s="11">
        <v>3074951</v>
      </c>
      <c r="O60" s="12">
        <v>144.6870986296</v>
      </c>
      <c r="P60" s="12">
        <v>128.09139818470001</v>
      </c>
      <c r="Q60" s="13"/>
    </row>
    <row r="61" spans="1:17" x14ac:dyDescent="0.3">
      <c r="A61" s="5">
        <v>2019</v>
      </c>
      <c r="B61" s="5">
        <v>29</v>
      </c>
      <c r="C61" s="5" t="s">
        <v>56</v>
      </c>
      <c r="D61" s="6">
        <v>44285</v>
      </c>
      <c r="E61" s="5" t="s">
        <v>39</v>
      </c>
      <c r="F61" s="5" t="s">
        <v>28</v>
      </c>
      <c r="G61" s="5" t="s">
        <v>46</v>
      </c>
      <c r="H61" s="7">
        <v>57</v>
      </c>
      <c r="I61" s="7" t="s">
        <v>49</v>
      </c>
      <c r="J61" s="5" t="s">
        <v>36</v>
      </c>
      <c r="K61" s="8">
        <v>854466</v>
      </c>
      <c r="L61" s="9" t="s">
        <v>62</v>
      </c>
      <c r="M61" s="10" t="s">
        <v>41</v>
      </c>
      <c r="N61" s="11">
        <v>3835149</v>
      </c>
      <c r="O61" s="12">
        <v>75</v>
      </c>
      <c r="P61" s="12">
        <v>38</v>
      </c>
      <c r="Q61" s="13"/>
    </row>
    <row r="62" spans="1:17" x14ac:dyDescent="0.3">
      <c r="A62" s="5">
        <v>2019</v>
      </c>
      <c r="B62" s="5">
        <v>30</v>
      </c>
      <c r="C62" s="5" t="s">
        <v>18</v>
      </c>
      <c r="D62" s="6">
        <v>44286</v>
      </c>
      <c r="E62" s="5" t="s">
        <v>19</v>
      </c>
      <c r="F62" s="5" t="s">
        <v>28</v>
      </c>
      <c r="G62" s="5" t="s">
        <v>21</v>
      </c>
      <c r="H62" s="7">
        <v>58</v>
      </c>
      <c r="I62" s="7" t="s">
        <v>49</v>
      </c>
      <c r="J62" s="5" t="s">
        <v>23</v>
      </c>
      <c r="K62" s="8">
        <v>890675</v>
      </c>
      <c r="L62" s="9" t="s">
        <v>62</v>
      </c>
      <c r="M62" s="10" t="s">
        <v>44</v>
      </c>
      <c r="N62" s="11">
        <v>3946768.2</v>
      </c>
      <c r="O62" s="12">
        <v>80</v>
      </c>
      <c r="P62" s="12">
        <v>44</v>
      </c>
      <c r="Q62" s="13"/>
    </row>
    <row r="63" spans="1:17" x14ac:dyDescent="0.3">
      <c r="A63" s="5">
        <v>2019</v>
      </c>
      <c r="B63" s="5">
        <v>31</v>
      </c>
      <c r="C63" s="5" t="s">
        <v>26</v>
      </c>
      <c r="D63" s="6">
        <v>44287</v>
      </c>
      <c r="E63" s="5" t="s">
        <v>27</v>
      </c>
      <c r="F63" s="5" t="s">
        <v>28</v>
      </c>
      <c r="G63" s="5" t="s">
        <v>29</v>
      </c>
      <c r="H63" s="7">
        <v>59</v>
      </c>
      <c r="I63" s="7" t="s">
        <v>49</v>
      </c>
      <c r="J63" s="5" t="s">
        <v>30</v>
      </c>
      <c r="K63" s="8">
        <v>854685</v>
      </c>
      <c r="L63" s="9" t="s">
        <v>62</v>
      </c>
      <c r="M63" s="10" t="s">
        <v>47</v>
      </c>
      <c r="N63" s="11">
        <v>63512.73</v>
      </c>
      <c r="O63" s="12">
        <v>90</v>
      </c>
      <c r="P63" s="12">
        <v>88.828158418599998</v>
      </c>
      <c r="Q63" s="13"/>
    </row>
    <row r="64" spans="1:17" x14ac:dyDescent="0.3">
      <c r="A64" s="5">
        <v>2019</v>
      </c>
      <c r="B64" s="5">
        <v>1</v>
      </c>
      <c r="C64" s="5" t="s">
        <v>32</v>
      </c>
      <c r="D64" s="6">
        <v>44288</v>
      </c>
      <c r="E64" s="5" t="s">
        <v>33</v>
      </c>
      <c r="F64" s="5" t="s">
        <v>28</v>
      </c>
      <c r="G64" s="5" t="s">
        <v>35</v>
      </c>
      <c r="H64" s="7">
        <v>60</v>
      </c>
      <c r="I64" s="7" t="s">
        <v>49</v>
      </c>
      <c r="J64" s="5" t="s">
        <v>36</v>
      </c>
      <c r="K64" s="8">
        <v>854456</v>
      </c>
      <c r="L64" s="9" t="s">
        <v>62</v>
      </c>
      <c r="M64" s="10" t="s">
        <v>50</v>
      </c>
      <c r="N64" s="11">
        <v>63512.73</v>
      </c>
      <c r="O64" s="12">
        <v>90</v>
      </c>
      <c r="P64" s="12">
        <v>90.322173177099998</v>
      </c>
      <c r="Q64" s="13"/>
    </row>
    <row r="65" spans="1:17" x14ac:dyDescent="0.3">
      <c r="A65" s="5">
        <v>2019</v>
      </c>
      <c r="B65" s="5">
        <v>2</v>
      </c>
      <c r="C65" s="5" t="s">
        <v>38</v>
      </c>
      <c r="D65" s="6">
        <v>44289</v>
      </c>
      <c r="E65" s="5" t="s">
        <v>39</v>
      </c>
      <c r="F65" s="5" t="s">
        <v>28</v>
      </c>
      <c r="G65" s="5" t="s">
        <v>40</v>
      </c>
      <c r="H65" s="7">
        <v>61</v>
      </c>
      <c r="I65" s="7" t="s">
        <v>49</v>
      </c>
      <c r="J65" s="5" t="s">
        <v>23</v>
      </c>
      <c r="K65" s="8">
        <v>854467</v>
      </c>
      <c r="L65" s="9" t="s">
        <v>62</v>
      </c>
      <c r="M65" s="10" t="s">
        <v>52</v>
      </c>
      <c r="N65" s="11">
        <v>5781720</v>
      </c>
      <c r="O65" s="12">
        <v>127.8014736521</v>
      </c>
      <c r="P65" s="12">
        <v>127.8014736521</v>
      </c>
      <c r="Q65" s="13"/>
    </row>
    <row r="66" spans="1:17" x14ac:dyDescent="0.3">
      <c r="A66" s="5">
        <v>2019</v>
      </c>
      <c r="B66" s="5">
        <v>3</v>
      </c>
      <c r="C66" s="5" t="s">
        <v>42</v>
      </c>
      <c r="D66" s="6">
        <v>44290</v>
      </c>
      <c r="E66" s="5" t="s">
        <v>19</v>
      </c>
      <c r="F66" s="5" t="s">
        <v>28</v>
      </c>
      <c r="G66" s="5" t="s">
        <v>43</v>
      </c>
      <c r="H66" s="7">
        <v>62</v>
      </c>
      <c r="I66" s="7" t="s">
        <v>49</v>
      </c>
      <c r="J66" s="5" t="s">
        <v>30</v>
      </c>
      <c r="K66" s="8">
        <v>854236</v>
      </c>
      <c r="L66" s="9" t="s">
        <v>62</v>
      </c>
      <c r="M66" s="10" t="s">
        <v>25</v>
      </c>
      <c r="N66" s="11">
        <v>79863.78</v>
      </c>
      <c r="O66" s="12">
        <v>34</v>
      </c>
      <c r="P66" s="12">
        <v>34</v>
      </c>
      <c r="Q66" s="13"/>
    </row>
    <row r="67" spans="1:17" x14ac:dyDescent="0.3">
      <c r="A67" s="5">
        <v>2019</v>
      </c>
      <c r="B67" s="5">
        <v>4</v>
      </c>
      <c r="C67" s="5" t="s">
        <v>45</v>
      </c>
      <c r="D67" s="6">
        <v>44291</v>
      </c>
      <c r="E67" s="5" t="s">
        <v>27</v>
      </c>
      <c r="F67" s="5" t="s">
        <v>28</v>
      </c>
      <c r="G67" s="5" t="s">
        <v>46</v>
      </c>
      <c r="H67" s="7">
        <v>63</v>
      </c>
      <c r="I67" s="7" t="s">
        <v>49</v>
      </c>
      <c r="J67" s="5" t="s">
        <v>36</v>
      </c>
      <c r="K67" s="8">
        <v>854484</v>
      </c>
      <c r="L67" s="9" t="s">
        <v>62</v>
      </c>
      <c r="M67" s="10" t="s">
        <v>31</v>
      </c>
      <c r="N67" s="11">
        <v>8295952.3499999996</v>
      </c>
      <c r="O67" s="12">
        <v>88</v>
      </c>
      <c r="P67" s="12">
        <v>88</v>
      </c>
      <c r="Q67" s="13"/>
    </row>
    <row r="68" spans="1:17" x14ac:dyDescent="0.3">
      <c r="A68" s="5">
        <v>2019</v>
      </c>
      <c r="B68" s="5">
        <v>5</v>
      </c>
      <c r="C68" s="5" t="s">
        <v>48</v>
      </c>
      <c r="D68" s="6">
        <v>44292</v>
      </c>
      <c r="E68" s="5" t="s">
        <v>33</v>
      </c>
      <c r="F68" s="5" t="s">
        <v>20</v>
      </c>
      <c r="G68" s="5" t="s">
        <v>21</v>
      </c>
      <c r="H68" s="7">
        <v>64</v>
      </c>
      <c r="I68" s="7" t="s">
        <v>49</v>
      </c>
      <c r="J68" s="5" t="s">
        <v>23</v>
      </c>
      <c r="K68" s="8">
        <v>853466</v>
      </c>
      <c r="L68" s="9" t="s">
        <v>62</v>
      </c>
      <c r="M68" s="10" t="s">
        <v>37</v>
      </c>
      <c r="N68" s="11">
        <v>9000000</v>
      </c>
      <c r="O68" s="12">
        <v>90</v>
      </c>
      <c r="P68" s="12">
        <v>88.828158418599998</v>
      </c>
      <c r="Q68" s="13"/>
    </row>
    <row r="69" spans="1:17" x14ac:dyDescent="0.3">
      <c r="A69" s="5">
        <v>2019</v>
      </c>
      <c r="B69" s="5">
        <v>6</v>
      </c>
      <c r="C69" s="5" t="s">
        <v>51</v>
      </c>
      <c r="D69" s="6">
        <v>44293</v>
      </c>
      <c r="E69" s="5" t="s">
        <v>39</v>
      </c>
      <c r="F69" s="5" t="s">
        <v>28</v>
      </c>
      <c r="G69" s="5" t="s">
        <v>29</v>
      </c>
      <c r="H69" s="7">
        <v>65</v>
      </c>
      <c r="I69" s="7" t="s">
        <v>49</v>
      </c>
      <c r="J69" s="5" t="s">
        <v>30</v>
      </c>
      <c r="K69" s="8">
        <v>854486</v>
      </c>
      <c r="L69" s="9" t="s">
        <v>62</v>
      </c>
      <c r="M69" s="10" t="s">
        <v>41</v>
      </c>
      <c r="N69" s="11">
        <v>9377688.7100000009</v>
      </c>
      <c r="O69" s="12">
        <v>90</v>
      </c>
      <c r="P69" s="12">
        <v>90.322173177099998</v>
      </c>
      <c r="Q69" s="13"/>
    </row>
    <row r="70" spans="1:17" x14ac:dyDescent="0.3">
      <c r="A70" s="5">
        <v>2019</v>
      </c>
      <c r="B70" s="5">
        <v>7</v>
      </c>
      <c r="C70" s="5" t="s">
        <v>53</v>
      </c>
      <c r="D70" s="6">
        <v>44294</v>
      </c>
      <c r="E70" s="5" t="s">
        <v>19</v>
      </c>
      <c r="F70" s="5" t="s">
        <v>34</v>
      </c>
      <c r="G70" s="5" t="s">
        <v>35</v>
      </c>
      <c r="H70" s="7">
        <v>66</v>
      </c>
      <c r="I70" s="7" t="s">
        <v>49</v>
      </c>
      <c r="J70" s="5" t="s">
        <v>36</v>
      </c>
      <c r="K70" s="8">
        <v>854468</v>
      </c>
      <c r="L70" s="9" t="s">
        <v>62</v>
      </c>
      <c r="M70" s="10" t="s">
        <v>44</v>
      </c>
      <c r="N70" s="11">
        <v>63512.73</v>
      </c>
      <c r="O70" s="12">
        <v>144.6870986296</v>
      </c>
      <c r="P70" s="12">
        <v>128.09139818470001</v>
      </c>
      <c r="Q70" s="13"/>
    </row>
    <row r="71" spans="1:17" x14ac:dyDescent="0.3">
      <c r="A71" s="5">
        <v>2019</v>
      </c>
      <c r="B71" s="5">
        <v>8</v>
      </c>
      <c r="C71" s="5" t="s">
        <v>54</v>
      </c>
      <c r="D71" s="6">
        <v>44295</v>
      </c>
      <c r="E71" s="5" t="s">
        <v>27</v>
      </c>
      <c r="F71" s="5" t="s">
        <v>20</v>
      </c>
      <c r="G71" s="5" t="s">
        <v>40</v>
      </c>
      <c r="H71" s="7">
        <v>67</v>
      </c>
      <c r="I71" s="7" t="s">
        <v>49</v>
      </c>
      <c r="J71" s="5" t="s">
        <v>23</v>
      </c>
      <c r="K71" s="8">
        <v>854416</v>
      </c>
      <c r="L71" s="9" t="s">
        <v>62</v>
      </c>
      <c r="M71" s="10" t="s">
        <v>47</v>
      </c>
      <c r="N71" s="11">
        <v>14215911.1</v>
      </c>
      <c r="O71" s="12">
        <v>127.8014736521</v>
      </c>
      <c r="P71" s="12">
        <v>120</v>
      </c>
      <c r="Q71" s="13"/>
    </row>
    <row r="72" spans="1:17" x14ac:dyDescent="0.3">
      <c r="A72" s="5">
        <v>2019</v>
      </c>
      <c r="B72" s="5">
        <v>9</v>
      </c>
      <c r="C72" s="5" t="s">
        <v>55</v>
      </c>
      <c r="D72" s="6">
        <v>44296</v>
      </c>
      <c r="E72" s="5" t="s">
        <v>33</v>
      </c>
      <c r="F72" s="5" t="s">
        <v>28</v>
      </c>
      <c r="G72" s="5" t="s">
        <v>43</v>
      </c>
      <c r="H72" s="7">
        <v>68</v>
      </c>
      <c r="I72" s="7" t="s">
        <v>49</v>
      </c>
      <c r="J72" s="5" t="s">
        <v>30</v>
      </c>
      <c r="K72" s="8">
        <v>854411</v>
      </c>
      <c r="L72" s="9" t="s">
        <v>62</v>
      </c>
      <c r="M72" s="10" t="s">
        <v>50</v>
      </c>
      <c r="N72" s="11">
        <v>30512511.18</v>
      </c>
      <c r="O72" s="12">
        <v>127.8014736521</v>
      </c>
      <c r="P72" s="12">
        <v>128.09139818470001</v>
      </c>
      <c r="Q72" s="13"/>
    </row>
    <row r="73" spans="1:17" x14ac:dyDescent="0.3">
      <c r="A73" s="5">
        <v>2019</v>
      </c>
      <c r="B73" s="5">
        <v>10</v>
      </c>
      <c r="C73" s="5" t="s">
        <v>56</v>
      </c>
      <c r="D73" s="6">
        <v>44297</v>
      </c>
      <c r="E73" s="5" t="s">
        <v>39</v>
      </c>
      <c r="F73" s="5" t="s">
        <v>20</v>
      </c>
      <c r="G73" s="5" t="s">
        <v>46</v>
      </c>
      <c r="H73" s="7">
        <v>69</v>
      </c>
      <c r="I73" s="7" t="s">
        <v>49</v>
      </c>
      <c r="J73" s="5" t="s">
        <v>36</v>
      </c>
      <c r="K73" s="8">
        <v>853661</v>
      </c>
      <c r="L73" s="9" t="s">
        <v>65</v>
      </c>
      <c r="M73" s="10" t="s">
        <v>52</v>
      </c>
      <c r="N73" s="11">
        <v>33223.97</v>
      </c>
      <c r="O73" s="12">
        <v>33</v>
      </c>
      <c r="P73" s="12">
        <v>33</v>
      </c>
      <c r="Q73" s="13"/>
    </row>
    <row r="74" spans="1:17" x14ac:dyDescent="0.3">
      <c r="A74" s="5">
        <v>2019</v>
      </c>
      <c r="B74" s="5">
        <v>11</v>
      </c>
      <c r="C74" s="5" t="s">
        <v>18</v>
      </c>
      <c r="D74" s="6">
        <v>44298</v>
      </c>
      <c r="E74" s="5" t="s">
        <v>19</v>
      </c>
      <c r="F74" s="5" t="s">
        <v>20</v>
      </c>
      <c r="G74" s="5" t="s">
        <v>21</v>
      </c>
      <c r="H74" s="7">
        <v>70</v>
      </c>
      <c r="I74" s="7" t="s">
        <v>49</v>
      </c>
      <c r="J74" s="5" t="s">
        <v>23</v>
      </c>
      <c r="K74" s="8">
        <v>854336</v>
      </c>
      <c r="L74" s="9" t="s">
        <v>65</v>
      </c>
      <c r="M74" s="10" t="s">
        <v>25</v>
      </c>
      <c r="N74" s="11">
        <v>5817011.46</v>
      </c>
      <c r="O74" s="12">
        <v>101.18785901450001</v>
      </c>
      <c r="P74" s="12">
        <v>78.696927969300006</v>
      </c>
      <c r="Q74" s="13"/>
    </row>
    <row r="75" spans="1:17" x14ac:dyDescent="0.3">
      <c r="A75" s="5">
        <v>2019</v>
      </c>
      <c r="B75" s="5">
        <v>12</v>
      </c>
      <c r="C75" s="5" t="s">
        <v>26</v>
      </c>
      <c r="D75" s="6">
        <v>44299</v>
      </c>
      <c r="E75" s="5" t="s">
        <v>27</v>
      </c>
      <c r="F75" s="5" t="s">
        <v>20</v>
      </c>
      <c r="G75" s="5" t="s">
        <v>29</v>
      </c>
      <c r="H75" s="7">
        <v>71</v>
      </c>
      <c r="I75" s="7" t="s">
        <v>49</v>
      </c>
      <c r="J75" s="5" t="s">
        <v>30</v>
      </c>
      <c r="K75" s="8">
        <v>8533685</v>
      </c>
      <c r="L75" s="9" t="s">
        <v>65</v>
      </c>
      <c r="M75" s="10" t="s">
        <v>31</v>
      </c>
      <c r="N75" s="11">
        <v>7200000</v>
      </c>
      <c r="O75" s="12">
        <v>78</v>
      </c>
      <c r="P75" s="12">
        <v>85</v>
      </c>
      <c r="Q75" s="13"/>
    </row>
    <row r="76" spans="1:17" x14ac:dyDescent="0.3">
      <c r="A76" s="5">
        <v>2019</v>
      </c>
      <c r="B76" s="5">
        <v>13</v>
      </c>
      <c r="C76" s="5" t="s">
        <v>32</v>
      </c>
      <c r="D76" s="6">
        <v>44300</v>
      </c>
      <c r="E76" s="5" t="s">
        <v>33</v>
      </c>
      <c r="F76" s="5" t="s">
        <v>20</v>
      </c>
      <c r="G76" s="5" t="s">
        <v>35</v>
      </c>
      <c r="H76" s="7">
        <v>72</v>
      </c>
      <c r="I76" s="7" t="s">
        <v>49</v>
      </c>
      <c r="J76" s="5" t="s">
        <v>36</v>
      </c>
      <c r="K76" s="8">
        <v>852857</v>
      </c>
      <c r="L76" s="9" t="s">
        <v>65</v>
      </c>
      <c r="M76" s="10" t="s">
        <v>37</v>
      </c>
      <c r="N76" s="11">
        <v>63512.73</v>
      </c>
      <c r="O76" s="12">
        <v>130</v>
      </c>
      <c r="P76" s="12">
        <v>100</v>
      </c>
      <c r="Q76" s="13"/>
    </row>
    <row r="77" spans="1:17" x14ac:dyDescent="0.3">
      <c r="A77" s="5">
        <v>2019</v>
      </c>
      <c r="B77" s="5">
        <v>14</v>
      </c>
      <c r="C77" s="5" t="s">
        <v>38</v>
      </c>
      <c r="D77" s="6">
        <v>44301</v>
      </c>
      <c r="E77" s="5" t="s">
        <v>39</v>
      </c>
      <c r="F77" s="5" t="s">
        <v>20</v>
      </c>
      <c r="G77" s="5" t="s">
        <v>40</v>
      </c>
      <c r="H77" s="7">
        <v>73</v>
      </c>
      <c r="I77" s="7" t="s">
        <v>49</v>
      </c>
      <c r="J77" s="5" t="s">
        <v>23</v>
      </c>
      <c r="K77" s="8">
        <v>853262</v>
      </c>
      <c r="L77" s="9" t="s">
        <v>65</v>
      </c>
      <c r="M77" s="10" t="s">
        <v>41</v>
      </c>
      <c r="N77" s="11">
        <v>79863.78</v>
      </c>
      <c r="O77" s="12">
        <v>140</v>
      </c>
      <c r="P77" s="12">
        <v>100</v>
      </c>
      <c r="Q77" s="13"/>
    </row>
    <row r="78" spans="1:17" x14ac:dyDescent="0.3">
      <c r="A78" s="5">
        <v>2019</v>
      </c>
      <c r="B78" s="5">
        <v>15</v>
      </c>
      <c r="C78" s="5" t="s">
        <v>42</v>
      </c>
      <c r="D78" s="6">
        <v>44302</v>
      </c>
      <c r="E78" s="5" t="s">
        <v>19</v>
      </c>
      <c r="F78" s="5" t="s">
        <v>20</v>
      </c>
      <c r="G78" s="5" t="s">
        <v>43</v>
      </c>
      <c r="H78" s="7">
        <v>74</v>
      </c>
      <c r="I78" s="7" t="s">
        <v>49</v>
      </c>
      <c r="J78" s="5" t="s">
        <v>30</v>
      </c>
      <c r="K78" s="8">
        <v>853862</v>
      </c>
      <c r="L78" s="9" t="s">
        <v>65</v>
      </c>
      <c r="M78" s="10" t="s">
        <v>44</v>
      </c>
      <c r="N78" s="11">
        <v>245833.35</v>
      </c>
      <c r="O78" s="12">
        <v>33</v>
      </c>
      <c r="P78" s="12">
        <v>33</v>
      </c>
      <c r="Q78" s="13"/>
    </row>
    <row r="79" spans="1:17" x14ac:dyDescent="0.3">
      <c r="A79" s="5">
        <v>2019</v>
      </c>
      <c r="B79" s="5">
        <v>16</v>
      </c>
      <c r="C79" s="5" t="s">
        <v>45</v>
      </c>
      <c r="D79" s="6">
        <v>44303</v>
      </c>
      <c r="E79" s="5" t="s">
        <v>27</v>
      </c>
      <c r="F79" s="5" t="s">
        <v>20</v>
      </c>
      <c r="G79" s="5" t="s">
        <v>46</v>
      </c>
      <c r="H79" s="7">
        <v>75</v>
      </c>
      <c r="I79" s="7" t="s">
        <v>49</v>
      </c>
      <c r="J79" s="5" t="s">
        <v>36</v>
      </c>
      <c r="K79" s="8">
        <v>853263</v>
      </c>
      <c r="L79" s="9" t="s">
        <v>65</v>
      </c>
      <c r="M79" s="10" t="s">
        <v>47</v>
      </c>
      <c r="N79" s="11">
        <v>566867.78</v>
      </c>
      <c r="O79" s="12">
        <v>197</v>
      </c>
      <c r="P79" s="12">
        <v>144</v>
      </c>
      <c r="Q79" s="13"/>
    </row>
    <row r="80" spans="1:17" x14ac:dyDescent="0.3">
      <c r="A80" s="5">
        <v>2019</v>
      </c>
      <c r="B80" s="5">
        <v>17</v>
      </c>
      <c r="C80" s="5" t="s">
        <v>48</v>
      </c>
      <c r="D80" s="6">
        <v>44304</v>
      </c>
      <c r="E80" s="5" t="s">
        <v>33</v>
      </c>
      <c r="F80" s="5" t="s">
        <v>20</v>
      </c>
      <c r="G80" s="5" t="s">
        <v>21</v>
      </c>
      <c r="H80" s="7">
        <v>76</v>
      </c>
      <c r="I80" s="7" t="s">
        <v>49</v>
      </c>
      <c r="J80" s="5" t="s">
        <v>23</v>
      </c>
      <c r="K80" s="8">
        <v>853377</v>
      </c>
      <c r="L80" s="9" t="s">
        <v>65</v>
      </c>
      <c r="M80" s="10" t="s">
        <v>50</v>
      </c>
      <c r="N80" s="11">
        <v>1055772.18</v>
      </c>
      <c r="O80" s="12">
        <v>127.8014736521</v>
      </c>
      <c r="P80" s="12">
        <v>120</v>
      </c>
      <c r="Q80" s="13"/>
    </row>
    <row r="81" spans="1:17" x14ac:dyDescent="0.3">
      <c r="A81" s="5">
        <v>2019</v>
      </c>
      <c r="B81" s="5">
        <v>18</v>
      </c>
      <c r="C81" s="5" t="s">
        <v>51</v>
      </c>
      <c r="D81" s="6">
        <v>44305</v>
      </c>
      <c r="E81" s="5" t="s">
        <v>39</v>
      </c>
      <c r="F81" s="5" t="s">
        <v>28</v>
      </c>
      <c r="G81" s="5" t="s">
        <v>29</v>
      </c>
      <c r="H81" s="7">
        <v>77</v>
      </c>
      <c r="I81" s="7" t="s">
        <v>49</v>
      </c>
      <c r="J81" s="5" t="s">
        <v>30</v>
      </c>
      <c r="K81" s="8">
        <v>853145</v>
      </c>
      <c r="L81" s="9" t="s">
        <v>65</v>
      </c>
      <c r="M81" s="10" t="s">
        <v>52</v>
      </c>
      <c r="N81" s="11">
        <v>1300000</v>
      </c>
      <c r="O81" s="12">
        <v>127.8014736521</v>
      </c>
      <c r="P81" s="12">
        <v>128.09139818470001</v>
      </c>
      <c r="Q81" s="13"/>
    </row>
    <row r="82" spans="1:17" x14ac:dyDescent="0.3">
      <c r="A82" s="5">
        <v>2019</v>
      </c>
      <c r="B82" s="5">
        <v>19</v>
      </c>
      <c r="C82" s="5" t="s">
        <v>53</v>
      </c>
      <c r="D82" s="6">
        <v>44306</v>
      </c>
      <c r="E82" s="5" t="s">
        <v>19</v>
      </c>
      <c r="F82" s="5" t="s">
        <v>34</v>
      </c>
      <c r="G82" s="5" t="s">
        <v>35</v>
      </c>
      <c r="H82" s="7">
        <v>78</v>
      </c>
      <c r="I82" s="7" t="s">
        <v>49</v>
      </c>
      <c r="J82" s="5" t="s">
        <v>36</v>
      </c>
      <c r="K82" s="8">
        <v>853376</v>
      </c>
      <c r="L82" s="9" t="s">
        <v>65</v>
      </c>
      <c r="M82" s="10" t="s">
        <v>25</v>
      </c>
      <c r="N82" s="11">
        <v>1542000.97</v>
      </c>
      <c r="O82" s="12">
        <v>90</v>
      </c>
      <c r="P82" s="12">
        <v>90.322173177099998</v>
      </c>
      <c r="Q82" s="13"/>
    </row>
    <row r="83" spans="1:17" x14ac:dyDescent="0.3">
      <c r="A83" s="5">
        <v>2019</v>
      </c>
      <c r="B83" s="5">
        <v>20</v>
      </c>
      <c r="C83" s="5" t="s">
        <v>54</v>
      </c>
      <c r="D83" s="6">
        <v>44307</v>
      </c>
      <c r="E83" s="5" t="s">
        <v>27</v>
      </c>
      <c r="F83" s="5" t="s">
        <v>20</v>
      </c>
      <c r="G83" s="5" t="s">
        <v>40</v>
      </c>
      <c r="H83" s="7">
        <v>79</v>
      </c>
      <c r="I83" s="7" t="s">
        <v>49</v>
      </c>
      <c r="J83" s="5" t="s">
        <v>23</v>
      </c>
      <c r="K83" s="8">
        <v>853264</v>
      </c>
      <c r="L83" s="9" t="s">
        <v>65</v>
      </c>
      <c r="M83" s="10" t="s">
        <v>31</v>
      </c>
      <c r="N83" s="11">
        <v>1694955.4</v>
      </c>
      <c r="O83" s="12">
        <v>111</v>
      </c>
      <c r="P83" s="12">
        <v>96.005330808600007</v>
      </c>
      <c r="Q83" s="13"/>
    </row>
    <row r="84" spans="1:17" x14ac:dyDescent="0.3">
      <c r="A84" s="5">
        <v>2019</v>
      </c>
      <c r="B84" s="5">
        <v>21</v>
      </c>
      <c r="C84" s="5" t="s">
        <v>55</v>
      </c>
      <c r="D84" s="6">
        <v>44308</v>
      </c>
      <c r="E84" s="5" t="s">
        <v>33</v>
      </c>
      <c r="F84" s="5" t="s">
        <v>28</v>
      </c>
      <c r="G84" s="5" t="s">
        <v>43</v>
      </c>
      <c r="H84" s="7">
        <v>80</v>
      </c>
      <c r="I84" s="7" t="s">
        <v>49</v>
      </c>
      <c r="J84" s="5" t="s">
        <v>30</v>
      </c>
      <c r="K84" s="8">
        <v>853144</v>
      </c>
      <c r="L84" s="9" t="s">
        <v>65</v>
      </c>
      <c r="M84" s="10" t="s">
        <v>37</v>
      </c>
      <c r="N84" s="11">
        <v>2357327</v>
      </c>
      <c r="O84" s="12">
        <v>127.8014736521</v>
      </c>
      <c r="P84" s="12">
        <v>110.35002679759999</v>
      </c>
      <c r="Q84" s="13"/>
    </row>
    <row r="85" spans="1:17" x14ac:dyDescent="0.3">
      <c r="A85" s="5">
        <v>2019</v>
      </c>
      <c r="B85" s="5">
        <v>22</v>
      </c>
      <c r="C85" s="5" t="s">
        <v>56</v>
      </c>
      <c r="D85" s="6">
        <v>44309</v>
      </c>
      <c r="E85" s="5" t="s">
        <v>39</v>
      </c>
      <c r="F85" s="5" t="s">
        <v>34</v>
      </c>
      <c r="G85" s="5" t="s">
        <v>46</v>
      </c>
      <c r="H85" s="7">
        <v>81</v>
      </c>
      <c r="I85" s="7" t="s">
        <v>49</v>
      </c>
      <c r="J85" s="5" t="s">
        <v>36</v>
      </c>
      <c r="K85" s="8">
        <v>853673</v>
      </c>
      <c r="L85" s="9" t="s">
        <v>65</v>
      </c>
      <c r="M85" s="10" t="s">
        <v>41</v>
      </c>
      <c r="N85" s="11">
        <v>2433987.2599999998</v>
      </c>
      <c r="O85" s="12">
        <v>127.8014736521</v>
      </c>
      <c r="P85" s="12">
        <v>120</v>
      </c>
      <c r="Q85" s="13"/>
    </row>
    <row r="86" spans="1:17" x14ac:dyDescent="0.3">
      <c r="A86" s="5">
        <v>2019</v>
      </c>
      <c r="B86" s="5">
        <v>23</v>
      </c>
      <c r="C86" s="5" t="s">
        <v>18</v>
      </c>
      <c r="D86" s="6">
        <v>44310</v>
      </c>
      <c r="E86" s="5" t="s">
        <v>19</v>
      </c>
      <c r="F86" s="5" t="s">
        <v>20</v>
      </c>
      <c r="G86" s="5" t="s">
        <v>21</v>
      </c>
      <c r="H86" s="7">
        <v>82</v>
      </c>
      <c r="I86" s="7" t="s">
        <v>49</v>
      </c>
      <c r="J86" s="5" t="s">
        <v>23</v>
      </c>
      <c r="K86" s="8">
        <v>853361</v>
      </c>
      <c r="L86" s="9" t="s">
        <v>65</v>
      </c>
      <c r="M86" s="10" t="s">
        <v>44</v>
      </c>
      <c r="N86" s="11">
        <v>2457274.66</v>
      </c>
      <c r="O86" s="12">
        <v>127.8014736521</v>
      </c>
      <c r="P86" s="12">
        <v>128.09139818470001</v>
      </c>
      <c r="Q86" s="13"/>
    </row>
    <row r="87" spans="1:17" x14ac:dyDescent="0.3">
      <c r="A87" s="5">
        <v>2019</v>
      </c>
      <c r="B87" s="5">
        <v>24</v>
      </c>
      <c r="C87" s="5" t="s">
        <v>26</v>
      </c>
      <c r="D87" s="6">
        <v>44311</v>
      </c>
      <c r="E87" s="5" t="s">
        <v>27</v>
      </c>
      <c r="F87" s="5" t="s">
        <v>28</v>
      </c>
      <c r="G87" s="5" t="s">
        <v>29</v>
      </c>
      <c r="H87" s="7">
        <v>83</v>
      </c>
      <c r="I87" s="7" t="s">
        <v>49</v>
      </c>
      <c r="J87" s="5" t="s">
        <v>30</v>
      </c>
      <c r="K87" s="8">
        <v>853142</v>
      </c>
      <c r="L87" s="9" t="s">
        <v>65</v>
      </c>
      <c r="M87" s="10" t="s">
        <v>47</v>
      </c>
      <c r="N87" s="11">
        <v>2801081.69</v>
      </c>
      <c r="O87" s="12">
        <v>90</v>
      </c>
      <c r="P87" s="12">
        <v>88.828158418599998</v>
      </c>
      <c r="Q87" s="13"/>
    </row>
    <row r="88" spans="1:17" x14ac:dyDescent="0.3">
      <c r="A88" s="5">
        <v>2019</v>
      </c>
      <c r="B88" s="5">
        <v>25</v>
      </c>
      <c r="C88" s="5" t="s">
        <v>32</v>
      </c>
      <c r="D88" s="6">
        <v>44312</v>
      </c>
      <c r="E88" s="5" t="s">
        <v>33</v>
      </c>
      <c r="F88" s="5" t="s">
        <v>34</v>
      </c>
      <c r="G88" s="5" t="s">
        <v>35</v>
      </c>
      <c r="H88" s="7">
        <v>84</v>
      </c>
      <c r="I88" s="7" t="s">
        <v>49</v>
      </c>
      <c r="J88" s="5" t="s">
        <v>36</v>
      </c>
      <c r="K88" s="8">
        <v>853144</v>
      </c>
      <c r="L88" s="9" t="s">
        <v>65</v>
      </c>
      <c r="M88" s="10" t="s">
        <v>50</v>
      </c>
      <c r="N88" s="11">
        <v>2357327</v>
      </c>
      <c r="O88" s="12">
        <v>90</v>
      </c>
      <c r="P88" s="12">
        <v>88.828158418599998</v>
      </c>
      <c r="Q88" s="13"/>
    </row>
    <row r="89" spans="1:17" x14ac:dyDescent="0.3">
      <c r="A89" s="5">
        <v>2019</v>
      </c>
      <c r="B89" s="5">
        <v>26</v>
      </c>
      <c r="C89" s="5" t="s">
        <v>38</v>
      </c>
      <c r="D89" s="6">
        <v>44313</v>
      </c>
      <c r="E89" s="5" t="s">
        <v>39</v>
      </c>
      <c r="F89" s="5" t="s">
        <v>20</v>
      </c>
      <c r="G89" s="5" t="s">
        <v>40</v>
      </c>
      <c r="H89" s="7">
        <v>85</v>
      </c>
      <c r="I89" s="7" t="s">
        <v>49</v>
      </c>
      <c r="J89" s="5" t="s">
        <v>23</v>
      </c>
      <c r="K89" s="8">
        <v>853673</v>
      </c>
      <c r="L89" s="9" t="s">
        <v>65</v>
      </c>
      <c r="M89" s="10" t="s">
        <v>52</v>
      </c>
      <c r="N89" s="11">
        <v>2433987.2599999998</v>
      </c>
      <c r="O89" s="12">
        <v>90</v>
      </c>
      <c r="P89" s="12">
        <v>90.322173177099998</v>
      </c>
      <c r="Q89" s="13"/>
    </row>
    <row r="90" spans="1:17" x14ac:dyDescent="0.3">
      <c r="A90" s="5">
        <v>2019</v>
      </c>
      <c r="B90" s="5">
        <v>27</v>
      </c>
      <c r="C90" s="5" t="s">
        <v>42</v>
      </c>
      <c r="D90" s="6">
        <v>44314</v>
      </c>
      <c r="E90" s="5" t="s">
        <v>19</v>
      </c>
      <c r="F90" s="5" t="s">
        <v>28</v>
      </c>
      <c r="G90" s="5" t="s">
        <v>43</v>
      </c>
      <c r="H90" s="7">
        <v>86</v>
      </c>
      <c r="I90" s="7" t="s">
        <v>49</v>
      </c>
      <c r="J90" s="5" t="s">
        <v>30</v>
      </c>
      <c r="K90" s="8">
        <v>853361</v>
      </c>
      <c r="L90" s="9" t="s">
        <v>65</v>
      </c>
      <c r="M90" s="10" t="s">
        <v>25</v>
      </c>
      <c r="N90" s="11">
        <v>2457274.66</v>
      </c>
      <c r="O90" s="12">
        <v>127.8014736521</v>
      </c>
      <c r="P90" s="12">
        <v>127.8014736521</v>
      </c>
      <c r="Q90" s="13"/>
    </row>
    <row r="91" spans="1:17" x14ac:dyDescent="0.3">
      <c r="A91" s="5">
        <v>2019</v>
      </c>
      <c r="B91" s="5">
        <v>28</v>
      </c>
      <c r="C91" s="5" t="s">
        <v>45</v>
      </c>
      <c r="D91" s="6">
        <v>44315</v>
      </c>
      <c r="E91" s="5" t="s">
        <v>27</v>
      </c>
      <c r="F91" s="5" t="s">
        <v>34</v>
      </c>
      <c r="G91" s="5" t="s">
        <v>29</v>
      </c>
      <c r="H91" s="7">
        <v>87</v>
      </c>
      <c r="I91" s="7" t="s">
        <v>49</v>
      </c>
      <c r="J91" s="5" t="s">
        <v>36</v>
      </c>
      <c r="K91" s="8">
        <v>853142</v>
      </c>
      <c r="L91" s="9" t="s">
        <v>65</v>
      </c>
      <c r="M91" s="10" t="s">
        <v>31</v>
      </c>
      <c r="N91" s="11">
        <v>2801081.69</v>
      </c>
      <c r="O91" s="12">
        <v>34</v>
      </c>
      <c r="P91" s="12">
        <v>34</v>
      </c>
      <c r="Q91" s="13"/>
    </row>
    <row r="92" spans="1:17" x14ac:dyDescent="0.3">
      <c r="A92" s="5">
        <v>2019</v>
      </c>
      <c r="B92" s="5">
        <v>29</v>
      </c>
      <c r="C92" s="5" t="s">
        <v>48</v>
      </c>
      <c r="D92" s="6">
        <v>44316</v>
      </c>
      <c r="E92" s="5" t="s">
        <v>33</v>
      </c>
      <c r="F92" s="5" t="s">
        <v>20</v>
      </c>
      <c r="G92" s="5" t="s">
        <v>35</v>
      </c>
      <c r="H92" s="7">
        <v>88</v>
      </c>
      <c r="I92" s="7" t="s">
        <v>49</v>
      </c>
      <c r="J92" s="5" t="s">
        <v>23</v>
      </c>
      <c r="K92" s="8">
        <v>854336</v>
      </c>
      <c r="L92" s="9" t="s">
        <v>65</v>
      </c>
      <c r="M92" s="10" t="s">
        <v>37</v>
      </c>
      <c r="N92" s="11">
        <v>5817011.46</v>
      </c>
      <c r="O92" s="12">
        <v>88</v>
      </c>
      <c r="P92" s="12">
        <v>88</v>
      </c>
      <c r="Q92" s="13"/>
    </row>
    <row r="93" spans="1:17" x14ac:dyDescent="0.3">
      <c r="A93" s="5">
        <v>2019</v>
      </c>
      <c r="B93" s="5">
        <v>30</v>
      </c>
      <c r="C93" s="5" t="s">
        <v>51</v>
      </c>
      <c r="D93" s="6">
        <v>44317</v>
      </c>
      <c r="E93" s="5" t="s">
        <v>39</v>
      </c>
      <c r="F93" s="5" t="s">
        <v>28</v>
      </c>
      <c r="G93" s="5" t="s">
        <v>40</v>
      </c>
      <c r="H93" s="7">
        <v>89</v>
      </c>
      <c r="I93" s="7" t="s">
        <v>49</v>
      </c>
      <c r="J93" s="5" t="s">
        <v>30</v>
      </c>
      <c r="K93" s="8">
        <v>8533685</v>
      </c>
      <c r="L93" s="9" t="s">
        <v>65</v>
      </c>
      <c r="M93" s="10" t="s">
        <v>41</v>
      </c>
      <c r="N93" s="11">
        <v>7200000</v>
      </c>
      <c r="O93" s="12">
        <v>90</v>
      </c>
      <c r="P93" s="12">
        <v>88.828158418599998</v>
      </c>
      <c r="Q93" s="13"/>
    </row>
    <row r="94" spans="1:17" x14ac:dyDescent="0.3">
      <c r="A94" s="5">
        <v>2019</v>
      </c>
      <c r="B94" s="5">
        <v>31</v>
      </c>
      <c r="C94" s="5" t="s">
        <v>53</v>
      </c>
      <c r="D94" s="6">
        <v>44318</v>
      </c>
      <c r="E94" s="5" t="s">
        <v>19</v>
      </c>
      <c r="F94" s="5" t="s">
        <v>34</v>
      </c>
      <c r="G94" s="5" t="s">
        <v>43</v>
      </c>
      <c r="H94" s="7">
        <v>90</v>
      </c>
      <c r="I94" s="7" t="s">
        <v>49</v>
      </c>
      <c r="J94" s="5" t="s">
        <v>36</v>
      </c>
      <c r="K94" s="8">
        <v>853436</v>
      </c>
      <c r="L94" s="9" t="s">
        <v>65</v>
      </c>
      <c r="M94" s="10" t="s">
        <v>44</v>
      </c>
      <c r="N94" s="11">
        <v>7486881.75</v>
      </c>
      <c r="O94" s="12">
        <v>90</v>
      </c>
      <c r="P94" s="12">
        <v>90.322173177099998</v>
      </c>
      <c r="Q94" s="13"/>
    </row>
    <row r="95" spans="1:17" x14ac:dyDescent="0.3">
      <c r="A95" s="5">
        <v>2019</v>
      </c>
      <c r="B95" s="5">
        <v>1</v>
      </c>
      <c r="C95" s="5" t="s">
        <v>54</v>
      </c>
      <c r="D95" s="6">
        <v>44319</v>
      </c>
      <c r="E95" s="5" t="s">
        <v>27</v>
      </c>
      <c r="F95" s="5" t="s">
        <v>20</v>
      </c>
      <c r="G95" s="5" t="s">
        <v>29</v>
      </c>
      <c r="H95" s="7">
        <v>91</v>
      </c>
      <c r="I95" s="7" t="s">
        <v>49</v>
      </c>
      <c r="J95" s="5" t="s">
        <v>23</v>
      </c>
      <c r="K95" s="8">
        <v>853676</v>
      </c>
      <c r="L95" s="9" t="s">
        <v>65</v>
      </c>
      <c r="M95" s="10" t="s">
        <v>47</v>
      </c>
      <c r="N95" s="11">
        <v>33988817.960000001</v>
      </c>
      <c r="O95" s="12">
        <v>144.6870986296</v>
      </c>
      <c r="P95" s="12">
        <v>128.09139818470001</v>
      </c>
      <c r="Q95" s="13"/>
    </row>
    <row r="96" spans="1:17" x14ac:dyDescent="0.3">
      <c r="A96" s="5">
        <v>2019</v>
      </c>
      <c r="B96" s="5">
        <v>2</v>
      </c>
      <c r="C96" s="5" t="s">
        <v>55</v>
      </c>
      <c r="D96" s="6">
        <v>44320</v>
      </c>
      <c r="E96" s="5" t="s">
        <v>33</v>
      </c>
      <c r="F96" s="5" t="s">
        <v>28</v>
      </c>
      <c r="G96" s="5" t="s">
        <v>35</v>
      </c>
      <c r="H96" s="7">
        <v>92</v>
      </c>
      <c r="I96" s="7" t="s">
        <v>49</v>
      </c>
      <c r="J96" s="5" t="s">
        <v>30</v>
      </c>
      <c r="K96" s="8">
        <v>853686</v>
      </c>
      <c r="L96" s="9" t="s">
        <v>65</v>
      </c>
      <c r="M96" s="10" t="s">
        <v>50</v>
      </c>
      <c r="N96" s="11">
        <v>33988817.960000001</v>
      </c>
      <c r="O96" s="12">
        <v>144.6870986296</v>
      </c>
      <c r="P96" s="12">
        <v>128.09139818470001</v>
      </c>
      <c r="Q96" s="13"/>
    </row>
    <row r="97" spans="1:17" x14ac:dyDescent="0.3">
      <c r="A97" s="5">
        <v>2019</v>
      </c>
      <c r="B97" s="5">
        <v>3</v>
      </c>
      <c r="C97" s="5" t="s">
        <v>56</v>
      </c>
      <c r="D97" s="6">
        <v>44321</v>
      </c>
      <c r="E97" s="5" t="s">
        <v>39</v>
      </c>
      <c r="F97" s="5" t="s">
        <v>34</v>
      </c>
      <c r="G97" s="5" t="s">
        <v>40</v>
      </c>
      <c r="H97" s="7">
        <v>93</v>
      </c>
      <c r="I97" s="7" t="s">
        <v>49</v>
      </c>
      <c r="J97" s="5" t="s">
        <v>36</v>
      </c>
      <c r="K97" s="8">
        <v>853685</v>
      </c>
      <c r="L97" s="9" t="s">
        <v>65</v>
      </c>
      <c r="M97" s="10" t="s">
        <v>52</v>
      </c>
      <c r="N97" s="11">
        <v>33988817.960000001</v>
      </c>
      <c r="O97" s="12">
        <v>144.6870986296</v>
      </c>
      <c r="P97" s="12">
        <v>128.09139818470001</v>
      </c>
      <c r="Q97" s="13"/>
    </row>
    <row r="98" spans="1:17" x14ac:dyDescent="0.3">
      <c r="A98" s="5">
        <v>2019</v>
      </c>
      <c r="B98" s="5">
        <v>4</v>
      </c>
      <c r="C98" s="5" t="s">
        <v>18</v>
      </c>
      <c r="D98" s="6">
        <v>44322</v>
      </c>
      <c r="E98" s="5" t="s">
        <v>19</v>
      </c>
      <c r="F98" s="5" t="s">
        <v>20</v>
      </c>
      <c r="G98" s="5" t="s">
        <v>43</v>
      </c>
      <c r="H98" s="7">
        <v>94</v>
      </c>
      <c r="I98" s="7" t="s">
        <v>49</v>
      </c>
      <c r="J98" s="5" t="s">
        <v>23</v>
      </c>
      <c r="K98" s="8">
        <v>854656</v>
      </c>
      <c r="L98" s="9" t="s">
        <v>60</v>
      </c>
      <c r="M98" s="10" t="s">
        <v>25</v>
      </c>
      <c r="N98" s="11">
        <v>1133477</v>
      </c>
      <c r="O98" s="12">
        <v>88</v>
      </c>
      <c r="P98" s="12">
        <v>88</v>
      </c>
      <c r="Q98" s="13"/>
    </row>
    <row r="99" spans="1:17" x14ac:dyDescent="0.3">
      <c r="A99" s="5">
        <v>2019</v>
      </c>
      <c r="B99" s="5">
        <v>5</v>
      </c>
      <c r="C99" s="5" t="s">
        <v>26</v>
      </c>
      <c r="D99" s="6">
        <v>44537</v>
      </c>
      <c r="E99" s="5" t="s">
        <v>27</v>
      </c>
      <c r="F99" s="5" t="s">
        <v>28</v>
      </c>
      <c r="G99" s="5" t="s">
        <v>29</v>
      </c>
      <c r="H99" s="7">
        <v>95</v>
      </c>
      <c r="I99" s="7" t="s">
        <v>49</v>
      </c>
      <c r="J99" s="5" t="s">
        <v>30</v>
      </c>
      <c r="K99" s="8">
        <v>854652</v>
      </c>
      <c r="L99" s="9" t="s">
        <v>60</v>
      </c>
      <c r="M99" s="10" t="s">
        <v>31</v>
      </c>
      <c r="N99" s="11">
        <v>79863.78</v>
      </c>
      <c r="O99" s="12">
        <v>144.6870986296</v>
      </c>
      <c r="P99" s="12">
        <v>128.09139818470001</v>
      </c>
      <c r="Q99" s="13"/>
    </row>
    <row r="100" spans="1:17" x14ac:dyDescent="0.3">
      <c r="A100" s="5">
        <v>2019</v>
      </c>
      <c r="B100" s="5">
        <v>6</v>
      </c>
      <c r="C100" s="5" t="s">
        <v>32</v>
      </c>
      <c r="D100" s="6">
        <v>44508</v>
      </c>
      <c r="E100" s="5" t="s">
        <v>33</v>
      </c>
      <c r="F100" s="5" t="s">
        <v>34</v>
      </c>
      <c r="G100" s="5" t="s">
        <v>35</v>
      </c>
      <c r="H100" s="7">
        <v>96</v>
      </c>
      <c r="I100" s="7" t="s">
        <v>49</v>
      </c>
      <c r="J100" s="5" t="s">
        <v>36</v>
      </c>
      <c r="K100" s="8">
        <v>853878</v>
      </c>
      <c r="L100" s="9" t="s">
        <v>60</v>
      </c>
      <c r="M100" s="10" t="s">
        <v>37</v>
      </c>
      <c r="N100" s="11">
        <v>7900000</v>
      </c>
      <c r="O100" s="12">
        <v>30</v>
      </c>
      <c r="P100" s="12">
        <v>15</v>
      </c>
      <c r="Q100" s="13"/>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1D95-1961-4E4E-A9AD-0B195A7D045E}">
  <sheetPr>
    <tabColor theme="9"/>
  </sheetPr>
  <dimension ref="B2:S11"/>
  <sheetViews>
    <sheetView topLeftCell="K1" workbookViewId="0">
      <selection activeCell="S4" sqref="S4"/>
    </sheetView>
  </sheetViews>
  <sheetFormatPr defaultRowHeight="21" x14ac:dyDescent="0.35"/>
  <cols>
    <col min="2" max="2" width="15.36328125" bestFit="1" customWidth="1"/>
    <col min="3" max="3" width="22" bestFit="1" customWidth="1"/>
    <col min="6" max="6" width="11.1796875" bestFit="1" customWidth="1"/>
    <col min="7" max="8" width="11.81640625" bestFit="1" customWidth="1"/>
    <col min="9" max="9" width="31.453125" bestFit="1" customWidth="1"/>
    <col min="11" max="11" width="29" bestFit="1" customWidth="1"/>
    <col min="13" max="13" width="11.1796875" bestFit="1" customWidth="1"/>
    <col min="14" max="14" width="10.36328125" bestFit="1" customWidth="1"/>
    <col min="15" max="15" width="11.1796875" bestFit="1" customWidth="1"/>
    <col min="18" max="18" width="18.08984375" customWidth="1"/>
    <col min="19" max="19" width="12.54296875" bestFit="1" customWidth="1"/>
  </cols>
  <sheetData>
    <row r="2" spans="2:19" x14ac:dyDescent="0.35">
      <c r="B2" s="18" t="s">
        <v>66</v>
      </c>
      <c r="C2" t="s">
        <v>68</v>
      </c>
      <c r="F2" s="21" t="s">
        <v>66</v>
      </c>
      <c r="G2" t="s">
        <v>69</v>
      </c>
      <c r="I2" s="18" t="s">
        <v>66</v>
      </c>
      <c r="K2" s="23" t="s">
        <v>70</v>
      </c>
      <c r="M2" s="33"/>
    </row>
    <row r="3" spans="2:19" x14ac:dyDescent="0.35">
      <c r="B3" s="19" t="s">
        <v>34</v>
      </c>
      <c r="C3" s="20">
        <v>34</v>
      </c>
      <c r="F3" s="19" t="s">
        <v>36</v>
      </c>
      <c r="G3" s="22">
        <v>3094.9192799875004</v>
      </c>
      <c r="I3" s="19" t="s">
        <v>37</v>
      </c>
      <c r="K3" t="str">
        <f>I3</f>
        <v>Back to School Dance (on the Quad)</v>
      </c>
      <c r="M3" s="18" t="s">
        <v>66</v>
      </c>
      <c r="O3" s="18" t="s">
        <v>66</v>
      </c>
      <c r="Q3" s="35" t="s">
        <v>80</v>
      </c>
      <c r="R3" s="36" t="s">
        <v>86</v>
      </c>
      <c r="S3" s="36" t="s">
        <v>87</v>
      </c>
    </row>
    <row r="4" spans="2:19" x14ac:dyDescent="0.35">
      <c r="B4" s="19" t="s">
        <v>28</v>
      </c>
      <c r="C4" s="20">
        <v>31</v>
      </c>
      <c r="F4" s="19" t="s">
        <v>30</v>
      </c>
      <c r="G4" s="22">
        <v>3065.520647817501</v>
      </c>
      <c r="I4" s="19" t="s">
        <v>52</v>
      </c>
      <c r="K4" t="str">
        <f t="shared" ref="K4:K6" si="0">I4</f>
        <v>Elimination Game</v>
      </c>
      <c r="M4" s="34">
        <v>2021</v>
      </c>
      <c r="O4" s="19" t="s">
        <v>56</v>
      </c>
      <c r="Q4">
        <v>1</v>
      </c>
      <c r="R4" t="str">
        <f>CONCATENATE(O4,Q4,M4)</f>
        <v>April12021</v>
      </c>
      <c r="S4" t="str">
        <f>VLOOKUP('Main Table'!R2,'Main Table'!R2:S7,1,FALSE)</f>
        <v>Rovan_Hossam</v>
      </c>
    </row>
    <row r="5" spans="2:19" x14ac:dyDescent="0.35">
      <c r="B5" s="19" t="s">
        <v>20</v>
      </c>
      <c r="C5" s="20">
        <v>29</v>
      </c>
      <c r="F5" s="19" t="s">
        <v>23</v>
      </c>
      <c r="G5" s="22">
        <v>2952.5888876618001</v>
      </c>
      <c r="I5" s="19" t="s">
        <v>44</v>
      </c>
      <c r="K5" t="str">
        <f t="shared" si="0"/>
        <v>Fall Sports Rally</v>
      </c>
      <c r="Q5">
        <v>2</v>
      </c>
      <c r="R5" t="str">
        <f>CONCATENATE(O4,Q5,M4)</f>
        <v>April22021</v>
      </c>
      <c r="S5" t="str">
        <f>VLOOKUP('Main Table'!R5,'Main Table'!R2:S7,1,FALSE)</f>
        <v>Kenzi_Mohamd</v>
      </c>
    </row>
    <row r="6" spans="2:19" x14ac:dyDescent="0.35">
      <c r="B6" s="19" t="s">
        <v>67</v>
      </c>
      <c r="C6" s="20">
        <v>94</v>
      </c>
      <c r="F6" s="19" t="s">
        <v>67</v>
      </c>
      <c r="G6" s="22">
        <v>9113.0288154668015</v>
      </c>
      <c r="I6" s="19" t="s">
        <v>41</v>
      </c>
      <c r="K6" t="str">
        <f t="shared" si="0"/>
        <v>Freshman Elections</v>
      </c>
      <c r="Q6">
        <v>3</v>
      </c>
      <c r="R6" t="str">
        <f>CONCATENATE(O4,Q6,M4)</f>
        <v>April32021</v>
      </c>
      <c r="S6" t="str">
        <f>VLOOKUP('Main Table'!R7,'Main Table'!R2:S7,1,FALSE)</f>
        <v>Jean_Ali</v>
      </c>
    </row>
    <row r="7" spans="2:19" x14ac:dyDescent="0.35">
      <c r="I7" s="19" t="s">
        <v>25</v>
      </c>
    </row>
    <row r="8" spans="2:19" x14ac:dyDescent="0.35">
      <c r="I8" s="19" t="s">
        <v>31</v>
      </c>
    </row>
    <row r="9" spans="2:19" x14ac:dyDescent="0.35">
      <c r="I9" s="19" t="s">
        <v>50</v>
      </c>
      <c r="M9" s="19"/>
    </row>
    <row r="10" spans="2:19" x14ac:dyDescent="0.35">
      <c r="I10" s="19" t="s">
        <v>47</v>
      </c>
      <c r="M10" s="19"/>
    </row>
    <row r="11" spans="2:19" x14ac:dyDescent="0.35">
      <c r="I11" s="19" t="s">
        <v>67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23F1-AB37-4965-BC5F-1853DBBDA02A}">
  <sheetPr>
    <tabColor rgb="FFFF0000"/>
  </sheetPr>
  <dimension ref="A1:H9"/>
  <sheetViews>
    <sheetView topLeftCell="A3" zoomScale="60" zoomScaleNormal="60" workbookViewId="0">
      <selection activeCell="B4" sqref="B4"/>
    </sheetView>
  </sheetViews>
  <sheetFormatPr defaultRowHeight="21" x14ac:dyDescent="0.35"/>
  <cols>
    <col min="1" max="1" width="23" style="24" customWidth="1"/>
    <col min="2" max="2" width="31.1796875" style="24" customWidth="1"/>
    <col min="3" max="3" width="29.1796875" style="24" customWidth="1"/>
    <col min="4" max="4" width="30.81640625" customWidth="1"/>
    <col min="5" max="5" width="23.6328125" customWidth="1"/>
    <col min="6" max="6" width="24.26953125" customWidth="1"/>
    <col min="7" max="7" width="32.1796875" customWidth="1"/>
    <col min="8" max="8" width="21.90625" customWidth="1"/>
  </cols>
  <sheetData>
    <row r="1" spans="1:8" ht="58.5" customHeight="1" x14ac:dyDescent="0.35">
      <c r="A1" s="25" t="s">
        <v>71</v>
      </c>
      <c r="B1" s="25" t="s">
        <v>72</v>
      </c>
      <c r="C1" s="27" t="s">
        <v>79</v>
      </c>
      <c r="E1" s="28" t="s">
        <v>80</v>
      </c>
      <c r="F1" s="28" t="s">
        <v>16</v>
      </c>
      <c r="G1" s="29" t="s">
        <v>81</v>
      </c>
      <c r="H1" s="29" t="s">
        <v>82</v>
      </c>
    </row>
    <row r="2" spans="1:8" ht="207" customHeight="1" x14ac:dyDescent="0.35">
      <c r="A2" s="26" t="s">
        <v>35</v>
      </c>
      <c r="B2" s="26" t="s">
        <v>73</v>
      </c>
      <c r="D2" s="30"/>
      <c r="E2" s="31" t="s">
        <v>83</v>
      </c>
      <c r="F2" s="31" t="str">
        <f>'Pivot Table'!S4</f>
        <v>Rovan_Hossam</v>
      </c>
      <c r="G2" s="31" t="str">
        <f>VLOOKUP(F2,A2:B7,2,0)</f>
        <v>Rovan Hossam</v>
      </c>
      <c r="H2" s="37">
        <f>VLOOKUP('Main Table'!R2,'Main Table'!R2:S7,2,FALSE)</f>
        <v>0.99880000000000002</v>
      </c>
    </row>
    <row r="3" spans="1:8" ht="216" customHeight="1" x14ac:dyDescent="0.35">
      <c r="A3" s="26" t="s">
        <v>43</v>
      </c>
      <c r="B3" s="26" t="s">
        <v>74</v>
      </c>
      <c r="E3" s="31" t="s">
        <v>84</v>
      </c>
      <c r="F3" s="31" t="str">
        <f>'Pivot Table'!S5</f>
        <v>Kenzi_Mohamd</v>
      </c>
      <c r="G3" s="31" t="str">
        <f>VLOOKUP(F3,A2:B7,2,0)</f>
        <v>Kenzi Mohamd</v>
      </c>
      <c r="H3" s="37">
        <f>VLOOKUP('Main Table'!R5,'Main Table'!R2:S7,2,FALSE)</f>
        <v>0.99399999999999999</v>
      </c>
    </row>
    <row r="4" spans="1:8" ht="191.25" customHeight="1" x14ac:dyDescent="0.35">
      <c r="A4" s="26" t="s">
        <v>46</v>
      </c>
      <c r="B4" s="26" t="s">
        <v>75</v>
      </c>
      <c r="E4" s="32" t="s">
        <v>85</v>
      </c>
      <c r="F4" s="31" t="str">
        <f>'Pivot Table'!S6</f>
        <v>Jean_Ali</v>
      </c>
      <c r="G4" s="31" t="str">
        <f>VLOOKUP(F4,A2:B7,2,0)</f>
        <v>Jean Ali</v>
      </c>
      <c r="H4" s="38">
        <f>VLOOKUP('Main Table'!R7,'Main Table'!R2:S7,2,FALSE)</f>
        <v>0.98280000000000001</v>
      </c>
    </row>
    <row r="5" spans="1:8" ht="214.5" customHeight="1" x14ac:dyDescent="0.35">
      <c r="A5" s="26" t="s">
        <v>40</v>
      </c>
      <c r="B5" s="26" t="s">
        <v>76</v>
      </c>
    </row>
    <row r="6" spans="1:8" ht="216" customHeight="1" x14ac:dyDescent="0.35">
      <c r="A6" s="26" t="s">
        <v>29</v>
      </c>
      <c r="B6" s="26" t="s">
        <v>77</v>
      </c>
    </row>
    <row r="7" spans="1:8" ht="195.75" customHeight="1" x14ac:dyDescent="0.35">
      <c r="A7" s="26" t="s">
        <v>21</v>
      </c>
      <c r="B7" s="26" t="s">
        <v>78</v>
      </c>
    </row>
    <row r="8" spans="1:8" ht="72.75" customHeight="1" x14ac:dyDescent="0.35"/>
    <row r="9" spans="1:8" ht="66" customHeight="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7B26-AAEF-481F-AA25-E90E824FB200}">
  <sheetPr>
    <tabColor rgb="FFFFC000"/>
  </sheetPr>
  <dimension ref="D2:S27"/>
  <sheetViews>
    <sheetView showGridLines="0" showRowColHeaders="0" tabSelected="1" workbookViewId="0">
      <selection activeCell="H1" sqref="H1"/>
    </sheetView>
  </sheetViews>
  <sheetFormatPr defaultRowHeight="21" x14ac:dyDescent="0.35"/>
  <sheetData>
    <row r="2" spans="4:8" x14ac:dyDescent="0.35">
      <c r="F2" s="17"/>
      <c r="H2" s="15"/>
    </row>
    <row r="11" spans="4:8" x14ac:dyDescent="0.35">
      <c r="D11" s="16"/>
    </row>
    <row r="27" spans="19:19" x14ac:dyDescent="0.35">
      <c r="S27" s="3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9A43-2462-4DF1-A511-0780D0E05D1F}">
  <sheetPr>
    <tabColor rgb="FF002060"/>
  </sheetPr>
  <dimension ref="D2:H11"/>
  <sheetViews>
    <sheetView showGridLines="0" showRowColHeaders="0" workbookViewId="0">
      <selection activeCell="O1" sqref="O1"/>
    </sheetView>
  </sheetViews>
  <sheetFormatPr defaultRowHeight="21" x14ac:dyDescent="0.35"/>
  <sheetData>
    <row r="2" spans="4:8" x14ac:dyDescent="0.35">
      <c r="F2" s="17"/>
      <c r="H2" s="15"/>
    </row>
    <row r="11" spans="4:8" x14ac:dyDescent="0.35">
      <c r="D11" s="1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4440-F644-4470-AC22-00F9449F011B}">
  <sheetPr>
    <tabColor rgb="FF5F5490"/>
  </sheetPr>
  <dimension ref="D1:H11"/>
  <sheetViews>
    <sheetView showGridLines="0" showRowColHeaders="0" topLeftCell="A10" workbookViewId="0">
      <selection activeCell="Q12" sqref="Q12"/>
    </sheetView>
  </sheetViews>
  <sheetFormatPr defaultRowHeight="21" x14ac:dyDescent="0.35"/>
  <sheetData>
    <row r="1" spans="4:8" x14ac:dyDescent="0.35">
      <c r="E1" s="15"/>
    </row>
    <row r="2" spans="4:8" x14ac:dyDescent="0.35">
      <c r="F2" s="17"/>
      <c r="H2" s="15"/>
    </row>
    <row r="11" spans="4:8" x14ac:dyDescent="0.35">
      <c r="D11"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Main Table</vt:lpstr>
      <vt:lpstr>Pivot Table</vt:lpstr>
      <vt:lpstr>Dynamic Images</vt:lpstr>
      <vt:lpstr>Main Dashboard</vt:lpstr>
      <vt:lpstr>Events</vt:lpstr>
      <vt:lpstr>Teacher</vt:lpstr>
      <vt:lpstr>Adam_Hisham</vt:lpstr>
      <vt:lpstr>Do_Elesawy</vt:lpstr>
      <vt:lpstr>Jean_Ali</vt:lpstr>
      <vt:lpstr>Kenzi_Mohamd</vt:lpstr>
      <vt:lpstr>Rony_Beyablo</vt:lpstr>
      <vt:lpstr>Rovan_Hossam</vt:lpstr>
    </vt:vector>
  </TitlesOfParts>
  <Manager>www.other-levels.com</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School Management Dashboard - Dynamic photos changer for top students</dc:title>
  <dc:subject/>
  <dc:creator>www.other-levels.com</dc:creator>
  <cp:keywords/>
  <dc:description>Copyright © 2022 Other Level's. All rights reserved
"Any illegal reproduction of this content in any form will result in immediate action against the person concerned."</dc:description>
  <cp:lastModifiedBy>DELL</cp:lastModifiedBy>
  <dcterms:created xsi:type="dcterms:W3CDTF">2021-08-19T20:01:20Z</dcterms:created>
  <dcterms:modified xsi:type="dcterms:W3CDTF">2026-04-02T02:31:56Z</dcterms:modified>
  <cp:category/>
</cp:coreProperties>
</file>