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Maths_Statistics_in Machine_Learning\Modify_Zscore\"/>
    </mc:Choice>
  </mc:AlternateContent>
  <xr:revisionPtr revIDLastSave="0" documentId="13_ncr:1_{8FD6BD3C-07C4-4BA8-9E76-5063C7A833F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AVERAGE">Sheet1!#REF!</definedName>
    <definedName name="AVG">Sheet1!#REF!</definedName>
    <definedName name="avg_height">Sheet1!$A$10</definedName>
    <definedName name="DHAVAL">Sheet1!#REF!</definedName>
    <definedName name="height_median">Sheet3!$F$10</definedName>
    <definedName name="mad">Sheet3!$G$11</definedName>
    <definedName name="mean_height">Sheet3!$A$10</definedName>
    <definedName name="median_abs_deviation">Sheet1!$E$11</definedName>
    <definedName name="median_height">Sheet1!$E$10</definedName>
    <definedName name="std_dev">Sheet1!$A$11</definedName>
    <definedName name="std_height">Sheet3!$A$11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G11" i="3"/>
  <c r="F10" i="3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2" i="3"/>
  <c r="C2" i="3" s="1"/>
  <c r="A11" i="3"/>
  <c r="A10" i="3"/>
  <c r="H3" i="1"/>
  <c r="H4" i="1"/>
  <c r="H5" i="1"/>
  <c r="H6" i="1"/>
  <c r="H7" i="1"/>
  <c r="H8" i="1"/>
  <c r="E10" i="1"/>
  <c r="F2" i="1" s="1"/>
  <c r="A11" i="1"/>
  <c r="A18" i="2"/>
  <c r="A15" i="2"/>
  <c r="A16" i="2"/>
  <c r="A17" i="2" s="1"/>
  <c r="A10" i="1"/>
  <c r="B7" i="1" l="1"/>
  <c r="C7" i="1" s="1"/>
  <c r="B5" i="1"/>
  <c r="C5" i="1" s="1"/>
  <c r="B4" i="1"/>
  <c r="C4" i="1" s="1"/>
  <c r="F7" i="1"/>
  <c r="F6" i="1"/>
  <c r="F5" i="1"/>
  <c r="B2" i="1"/>
  <c r="C2" i="1" s="1"/>
  <c r="B8" i="1"/>
  <c r="C8" i="1" s="1"/>
  <c r="F3" i="1"/>
  <c r="B6" i="1"/>
  <c r="C6" i="1" s="1"/>
  <c r="B3" i="1"/>
  <c r="C3" i="1" s="1"/>
  <c r="F4" i="1"/>
  <c r="F8" i="1"/>
  <c r="E11" i="1" l="1"/>
  <c r="G3" i="1" l="1"/>
  <c r="G4" i="1"/>
  <c r="G5" i="1"/>
  <c r="G6" i="1"/>
  <c r="G7" i="1"/>
  <c r="G8" i="1"/>
  <c r="G2" i="1"/>
  <c r="H2" i="1" s="1"/>
</calcChain>
</file>

<file path=xl/sharedStrings.xml><?xml version="1.0" encoding="utf-8"?>
<sst xmlns="http://schemas.openxmlformats.org/spreadsheetml/2006/main" count="26" uniqueCount="15">
  <si>
    <t>Height</t>
  </si>
  <si>
    <t>Average</t>
  </si>
  <si>
    <t>Z Score</t>
  </si>
  <si>
    <t>Mod Z Score</t>
  </si>
  <si>
    <t>Median</t>
  </si>
  <si>
    <t>Standard Deviation</t>
  </si>
  <si>
    <t>MAD</t>
  </si>
  <si>
    <t>Height - median height</t>
  </si>
  <si>
    <t>mean</t>
  </si>
  <si>
    <t>stddev</t>
  </si>
  <si>
    <t>3 std range</t>
  </si>
  <si>
    <t>median</t>
  </si>
  <si>
    <t>Z score &gt; 3?</t>
  </si>
  <si>
    <t>mod Z score &gt; 3.5 ?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</si>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</sst>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1" xfId="0" applyFill="1" applyBorder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90" zoomScaleNormal="190" workbookViewId="0">
      <selection activeCell="G2" sqref="G2"/>
    </sheetView>
  </sheetViews>
  <sheetFormatPr defaultRowHeight="14.4" x14ac:dyDescent="0.3"/>
  <cols>
    <col min="2" max="2" width="17.33203125" customWidth="1"/>
    <col min="3" max="3" width="14.6640625" customWidth="1"/>
    <col min="5" max="5" width="9.109375" customWidth="1"/>
    <col min="6" max="6" width="17" customWidth="1"/>
    <col min="7" max="7" width="11.6640625" bestFit="1" customWidth="1"/>
    <col min="8" max="8" width="18" customWidth="1"/>
  </cols>
  <sheetData>
    <row r="1" spans="1:8" x14ac:dyDescent="0.3">
      <c r="A1" s="2" t="s">
        <v>0</v>
      </c>
      <c r="B1" s="2" t="s">
        <v>2</v>
      </c>
      <c r="C1" s="2" t="s">
        <v>12</v>
      </c>
      <c r="E1" s="2" t="s">
        <v>0</v>
      </c>
      <c r="F1" s="2" t="s">
        <v>7</v>
      </c>
      <c r="G1" s="2" t="s">
        <v>3</v>
      </c>
      <c r="H1" s="2" t="s">
        <v>13</v>
      </c>
    </row>
    <row r="2" spans="1:8" x14ac:dyDescent="0.3">
      <c r="A2" s="3">
        <v>5.2</v>
      </c>
      <c r="B2" s="1">
        <f t="shared" ref="B2:B8" si="0">(A2-avg_height)/std_dev</f>
        <v>-0.56709987626241831</v>
      </c>
      <c r="C2" s="4" t="b">
        <f>B2&gt;3</f>
        <v>0</v>
      </c>
      <c r="E2" s="3">
        <v>5.2</v>
      </c>
      <c r="F2">
        <f t="shared" ref="F2:F8" si="1">ABS(A2-median_height)</f>
        <v>0.29999999999999982</v>
      </c>
      <c r="G2" s="1">
        <f t="shared" ref="G2:G8" si="2">0.6745*(E2-median_height)/median_abs_deviation</f>
        <v>-0.28907142857142831</v>
      </c>
      <c r="H2" s="4" t="b">
        <f>G2&gt;3.5</f>
        <v>0</v>
      </c>
    </row>
    <row r="3" spans="1:8" x14ac:dyDescent="0.3">
      <c r="A3" s="3">
        <v>4.9000000000000004</v>
      </c>
      <c r="B3" s="1">
        <f t="shared" si="0"/>
        <v>-0.7396954907770672</v>
      </c>
      <c r="C3" s="4" t="b">
        <f t="shared" ref="C3:C8" si="3">B3&gt;3</f>
        <v>0</v>
      </c>
      <c r="E3" s="3">
        <v>4.9000000000000004</v>
      </c>
      <c r="F3">
        <f t="shared" si="1"/>
        <v>0.59999999999999964</v>
      </c>
      <c r="G3" s="1">
        <f t="shared" si="2"/>
        <v>-0.57814285714285663</v>
      </c>
      <c r="H3" s="4" t="b">
        <f t="shared" ref="H3:H8" si="4">G3&gt;3.5</f>
        <v>0</v>
      </c>
    </row>
    <row r="4" spans="1:8" x14ac:dyDescent="0.3">
      <c r="A4" s="3">
        <v>4.5</v>
      </c>
      <c r="B4" s="1">
        <f t="shared" si="0"/>
        <v>-0.96982297679659946</v>
      </c>
      <c r="C4" s="4" t="b">
        <f t="shared" si="3"/>
        <v>0</v>
      </c>
      <c r="E4" s="3">
        <v>4.5</v>
      </c>
      <c r="F4">
        <f t="shared" si="1"/>
        <v>1</v>
      </c>
      <c r="G4" s="1">
        <f t="shared" si="2"/>
        <v>-0.9635714285714283</v>
      </c>
      <c r="H4" s="4" t="b">
        <f t="shared" si="4"/>
        <v>0</v>
      </c>
    </row>
    <row r="5" spans="1:8" x14ac:dyDescent="0.3">
      <c r="A5" s="3">
        <v>5.5</v>
      </c>
      <c r="B5" s="1">
        <f t="shared" si="0"/>
        <v>-0.39450426174776937</v>
      </c>
      <c r="C5" s="4" t="b">
        <f t="shared" si="3"/>
        <v>0</v>
      </c>
      <c r="E5" s="3">
        <v>5.5</v>
      </c>
      <c r="F5">
        <f t="shared" si="1"/>
        <v>0</v>
      </c>
      <c r="G5" s="1">
        <f t="shared" si="2"/>
        <v>0</v>
      </c>
      <c r="H5" s="4" t="b">
        <f t="shared" si="4"/>
        <v>0</v>
      </c>
    </row>
    <row r="6" spans="1:8" x14ac:dyDescent="0.3">
      <c r="A6" s="3">
        <v>7</v>
      </c>
      <c r="B6" s="1">
        <f t="shared" si="0"/>
        <v>0.46847381082547584</v>
      </c>
      <c r="C6" s="4" t="b">
        <f t="shared" si="3"/>
        <v>0</v>
      </c>
      <c r="E6" s="3">
        <v>7</v>
      </c>
      <c r="F6">
        <f t="shared" si="1"/>
        <v>1.5</v>
      </c>
      <c r="G6" s="1">
        <f t="shared" si="2"/>
        <v>1.4453571428571423</v>
      </c>
      <c r="H6" s="4" t="b">
        <f t="shared" si="4"/>
        <v>0</v>
      </c>
    </row>
    <row r="7" spans="1:8" x14ac:dyDescent="0.3">
      <c r="A7" s="3">
        <v>10</v>
      </c>
      <c r="B7" s="1">
        <f t="shared" si="0"/>
        <v>2.194429955971966</v>
      </c>
      <c r="C7" s="4" t="b">
        <f t="shared" si="3"/>
        <v>0</v>
      </c>
      <c r="E7" s="3">
        <v>10</v>
      </c>
      <c r="F7">
        <f t="shared" si="1"/>
        <v>4.5</v>
      </c>
      <c r="G7" s="1">
        <f t="shared" si="2"/>
        <v>4.3360714285714277</v>
      </c>
      <c r="H7" s="5" t="b">
        <f t="shared" si="4"/>
        <v>1</v>
      </c>
    </row>
    <row r="8" spans="1:8" x14ac:dyDescent="0.3">
      <c r="A8" s="3">
        <v>6.2</v>
      </c>
      <c r="B8" s="1">
        <f t="shared" si="0"/>
        <v>8.2188387864118289E-3</v>
      </c>
      <c r="C8" s="4" t="b">
        <f t="shared" si="3"/>
        <v>0</v>
      </c>
      <c r="E8" s="3">
        <v>6.2</v>
      </c>
      <c r="F8">
        <f t="shared" si="1"/>
        <v>0.70000000000000018</v>
      </c>
      <c r="G8" s="1">
        <f t="shared" si="2"/>
        <v>0.67449999999999999</v>
      </c>
      <c r="H8" s="4" t="b">
        <f t="shared" si="4"/>
        <v>0</v>
      </c>
    </row>
    <row r="9" spans="1:8" x14ac:dyDescent="0.3">
      <c r="A9" s="1"/>
    </row>
    <row r="10" spans="1:8" x14ac:dyDescent="0.3">
      <c r="A10" s="1">
        <f>AVERAGE(A2:A8)</f>
        <v>6.1857142857142859</v>
      </c>
      <c r="B10" t="s">
        <v>1</v>
      </c>
      <c r="E10" s="1">
        <f>MEDIAN(E2:E8)</f>
        <v>5.5</v>
      </c>
      <c r="F10" t="s">
        <v>4</v>
      </c>
    </row>
    <row r="11" spans="1:8" x14ac:dyDescent="0.3">
      <c r="A11" s="1">
        <f>_xlfn.STDEV.P(A2:A8)</f>
        <v>1.7381669913434419</v>
      </c>
      <c r="B11" t="s">
        <v>5</v>
      </c>
      <c r="E11" s="1">
        <f>MEDIAN(F2:F8)</f>
        <v>0.70000000000000018</v>
      </c>
      <c r="F1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6532-4AE6-44FF-965A-C610EE8DB39A}">
  <dimension ref="A7:B18"/>
  <sheetViews>
    <sheetView topLeftCell="A4" zoomScale="145" zoomScaleNormal="145" workbookViewId="0">
      <selection activeCell="A7" sqref="A7:A13"/>
    </sheetView>
  </sheetViews>
  <sheetFormatPr defaultRowHeight="14.4" x14ac:dyDescent="0.3"/>
  <cols>
    <col min="1" max="1" width="10.44140625" customWidth="1"/>
    <col min="2" max="2" width="16.88671875" customWidth="1"/>
  </cols>
  <sheetData>
    <row r="7" spans="1:2" x14ac:dyDescent="0.3">
      <c r="A7">
        <v>2</v>
      </c>
    </row>
    <row r="8" spans="1:2" x14ac:dyDescent="0.3">
      <c r="A8">
        <v>7</v>
      </c>
    </row>
    <row r="9" spans="1:2" x14ac:dyDescent="0.3">
      <c r="A9">
        <v>12</v>
      </c>
    </row>
    <row r="10" spans="1:2" x14ac:dyDescent="0.3">
      <c r="A10">
        <v>18</v>
      </c>
    </row>
    <row r="11" spans="1:2" x14ac:dyDescent="0.3">
      <c r="A11">
        <v>20</v>
      </c>
    </row>
    <row r="12" spans="1:2" x14ac:dyDescent="0.3">
      <c r="A12">
        <v>34</v>
      </c>
    </row>
    <row r="13" spans="1:2" x14ac:dyDescent="0.3">
      <c r="A13">
        <v>879</v>
      </c>
    </row>
    <row r="15" spans="1:2" x14ac:dyDescent="0.3">
      <c r="A15">
        <f>AVERAGE(A7:A13)</f>
        <v>138.85714285714286</v>
      </c>
      <c r="B15" t="s">
        <v>8</v>
      </c>
    </row>
    <row r="16" spans="1:2" x14ac:dyDescent="0.3">
      <c r="A16">
        <f>_xlfn.STDEV.P(A7:A13)</f>
        <v>302.31224566257816</v>
      </c>
      <c r="B16" t="s">
        <v>9</v>
      </c>
    </row>
    <row r="17" spans="1:2" x14ac:dyDescent="0.3">
      <c r="A17">
        <f>A15+3*A16</f>
        <v>1045.7938798448774</v>
      </c>
      <c r="B17" t="s">
        <v>10</v>
      </c>
    </row>
    <row r="18" spans="1:2" x14ac:dyDescent="0.3">
      <c r="A18">
        <f>MEDIAN(A7:A13)</f>
        <v>18</v>
      </c>
      <c r="B1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86FE-305D-443B-8830-6A2FC193009F}">
  <dimension ref="A1:I11"/>
  <sheetViews>
    <sheetView tabSelected="1" zoomScale="170" zoomScaleNormal="170" workbookViewId="0">
      <selection activeCell="H2" sqref="H2"/>
    </sheetView>
  </sheetViews>
  <sheetFormatPr defaultRowHeight="14.4" x14ac:dyDescent="0.3"/>
  <cols>
    <col min="1" max="2" width="8" bestFit="1" customWidth="1"/>
    <col min="3" max="3" width="10.5546875" bestFit="1" customWidth="1"/>
    <col min="7" max="7" width="19.5546875" bestFit="1" customWidth="1"/>
    <col min="8" max="8" width="11.109375" bestFit="1" customWidth="1"/>
    <col min="9" max="9" width="16.77734375" bestFit="1" customWidth="1"/>
    <col min="10" max="10" width="19.44140625" bestFit="1" customWidth="1"/>
    <col min="11" max="11" width="11.109375" bestFit="1" customWidth="1"/>
    <col min="12" max="12" width="16.77734375" bestFit="1" customWidth="1"/>
  </cols>
  <sheetData>
    <row r="1" spans="1:9" x14ac:dyDescent="0.3">
      <c r="A1" s="2" t="s">
        <v>0</v>
      </c>
      <c r="B1" s="2" t="s">
        <v>2</v>
      </c>
      <c r="C1" s="2" t="s">
        <v>12</v>
      </c>
      <c r="F1" s="2" t="s">
        <v>0</v>
      </c>
      <c r="G1" s="2" t="s">
        <v>7</v>
      </c>
      <c r="H1" s="2" t="s">
        <v>3</v>
      </c>
      <c r="I1" s="2" t="s">
        <v>13</v>
      </c>
    </row>
    <row r="2" spans="1:9" x14ac:dyDescent="0.3">
      <c r="A2" s="9">
        <v>5.2</v>
      </c>
      <c r="B2">
        <f>(A2-mean_height)/std_height</f>
        <v>-0.56709987626241831</v>
      </c>
      <c r="C2" s="8" t="b">
        <f>IF(B2&gt;3,TRUE,FALSE)</f>
        <v>0</v>
      </c>
      <c r="F2" s="9">
        <v>5.2</v>
      </c>
      <c r="G2" s="10">
        <f>ABS(F2-height_median)</f>
        <v>0.29999999999999982</v>
      </c>
      <c r="H2">
        <f>0.6745*(F2-height_median)/mad</f>
        <v>-0.28907142857142831</v>
      </c>
      <c r="I2" t="b">
        <f>H2&gt;3.5</f>
        <v>0</v>
      </c>
    </row>
    <row r="3" spans="1:9" x14ac:dyDescent="0.3">
      <c r="A3" s="9">
        <v>4.9000000000000004</v>
      </c>
      <c r="B3">
        <f>(A3-mean_height)/std_height</f>
        <v>-0.7396954907770672</v>
      </c>
      <c r="C3" s="8" t="b">
        <f t="shared" ref="C3:C8" si="0">IF(B3&gt;3,TRUE,FALSE)</f>
        <v>0</v>
      </c>
      <c r="F3" s="9">
        <v>4.9000000000000004</v>
      </c>
      <c r="G3" s="10">
        <f>ABS(F3-height_median)</f>
        <v>0.59999999999999964</v>
      </c>
      <c r="H3">
        <f>0.6745*(F3-height_median)/mad</f>
        <v>-0.57814285714285663</v>
      </c>
      <c r="I3" t="b">
        <f t="shared" ref="I3:I8" si="1">H3&gt;3.5</f>
        <v>0</v>
      </c>
    </row>
    <row r="4" spans="1:9" x14ac:dyDescent="0.3">
      <c r="A4" s="9">
        <v>4.5</v>
      </c>
      <c r="B4">
        <f>(A4-mean_height)/std_height</f>
        <v>-0.96982297679659946</v>
      </c>
      <c r="C4" s="8" t="b">
        <f t="shared" si="0"/>
        <v>0</v>
      </c>
      <c r="F4" s="9">
        <v>4.5</v>
      </c>
      <c r="G4" s="10">
        <f>ABS(F4-height_median)</f>
        <v>1</v>
      </c>
      <c r="H4">
        <f>0.6745*(F4-height_median)/mad</f>
        <v>-0.9635714285714283</v>
      </c>
      <c r="I4" t="b">
        <f t="shared" si="1"/>
        <v>0</v>
      </c>
    </row>
    <row r="5" spans="1:9" x14ac:dyDescent="0.3">
      <c r="A5" s="9">
        <v>5.5</v>
      </c>
      <c r="B5">
        <f>(A5-mean_height)/std_height</f>
        <v>-0.39450426174776937</v>
      </c>
      <c r="C5" s="8" t="b">
        <f t="shared" si="0"/>
        <v>0</v>
      </c>
      <c r="F5" s="9">
        <v>5.5</v>
      </c>
      <c r="G5" s="10">
        <f>ABS(F5-height_median)</f>
        <v>0</v>
      </c>
      <c r="H5">
        <f>0.6745*(F5-height_median)/mad</f>
        <v>0</v>
      </c>
      <c r="I5" t="b">
        <f t="shared" si="1"/>
        <v>0</v>
      </c>
    </row>
    <row r="6" spans="1:9" x14ac:dyDescent="0.3">
      <c r="A6" s="9">
        <v>7</v>
      </c>
      <c r="B6">
        <f>(A6-mean_height)/std_height</f>
        <v>0.46847381082547584</v>
      </c>
      <c r="C6" s="8" t="b">
        <f t="shared" si="0"/>
        <v>0</v>
      </c>
      <c r="F6" s="9">
        <v>7</v>
      </c>
      <c r="G6" s="10">
        <f>ABS(F6-height_median)</f>
        <v>1.5</v>
      </c>
      <c r="H6">
        <f>0.6745*(F6-height_median)/mad</f>
        <v>1.4453571428571423</v>
      </c>
      <c r="I6" t="b">
        <f t="shared" si="1"/>
        <v>0</v>
      </c>
    </row>
    <row r="7" spans="1:9" x14ac:dyDescent="0.3">
      <c r="A7" s="9">
        <v>10</v>
      </c>
      <c r="B7">
        <f>(A7-mean_height)/std_height</f>
        <v>2.194429955971966</v>
      </c>
      <c r="C7" s="8" t="b">
        <f t="shared" si="0"/>
        <v>0</v>
      </c>
      <c r="F7" s="9">
        <v>10</v>
      </c>
      <c r="G7" s="10">
        <f>ABS(F7-height_median)</f>
        <v>4.5</v>
      </c>
      <c r="H7">
        <f>0.6745*(F7-height_median)/mad</f>
        <v>4.3360714285714277</v>
      </c>
      <c r="I7" s="5" t="b">
        <f t="shared" si="1"/>
        <v>1</v>
      </c>
    </row>
    <row r="8" spans="1:9" x14ac:dyDescent="0.3">
      <c r="A8" s="9">
        <v>6.2</v>
      </c>
      <c r="B8">
        <f>(A8-mean_height)/std_height</f>
        <v>8.2188387864118289E-3</v>
      </c>
      <c r="C8" s="8" t="b">
        <f t="shared" si="0"/>
        <v>0</v>
      </c>
      <c r="F8" s="9">
        <v>6.2</v>
      </c>
      <c r="G8" s="10">
        <f>ABS(F8-height_median)</f>
        <v>0.70000000000000018</v>
      </c>
      <c r="H8">
        <f>0.6745*(F8-height_median)/mad</f>
        <v>0.67449999999999999</v>
      </c>
      <c r="I8" t="b">
        <f t="shared" si="1"/>
        <v>0</v>
      </c>
    </row>
    <row r="10" spans="1:9" x14ac:dyDescent="0.3">
      <c r="A10" s="6">
        <f>AVERAGE(A2:A8)</f>
        <v>6.1857142857142859</v>
      </c>
      <c r="B10" s="7" t="s">
        <v>1</v>
      </c>
      <c r="F10" s="3">
        <f>MEDIAN(F2:F8)</f>
        <v>5.5</v>
      </c>
      <c r="G10" t="s">
        <v>4</v>
      </c>
    </row>
    <row r="11" spans="1:9" x14ac:dyDescent="0.3">
      <c r="A11" s="7">
        <f>_xlfn.STDEV.P(A2:A8)</f>
        <v>1.7381669913434419</v>
      </c>
      <c r="B11" s="7" t="s">
        <v>14</v>
      </c>
      <c r="G11" s="10">
        <f>MEDIAN(G2:G8)</f>
        <v>0.70000000000000018</v>
      </c>
      <c r="H11" s="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avg_height</vt:lpstr>
      <vt:lpstr>height_median</vt:lpstr>
      <vt:lpstr>mad</vt:lpstr>
      <vt:lpstr>mean_height</vt:lpstr>
      <vt:lpstr>median_abs_deviation</vt:lpstr>
      <vt:lpstr>median_height</vt:lpstr>
      <vt:lpstr>std_dev</vt:lpstr>
      <vt:lpstr>std_height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HP</cp:lastModifiedBy>
  <dcterms:created xsi:type="dcterms:W3CDTF">2015-06-05T18:17:20Z</dcterms:created>
  <dcterms:modified xsi:type="dcterms:W3CDTF">2022-06-23T17:11:48Z</dcterms:modified>
</cp:coreProperties>
</file>