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5c6555df9ab79a/Documents/Azure Notebook/Excel Practices/Data Analysis With Excel/"/>
    </mc:Choice>
  </mc:AlternateContent>
  <xr:revisionPtr revIDLastSave="29" documentId="8_{9F776689-F183-4121-97A6-8C39F35D72A5}" xr6:coauthVersionLast="47" xr6:coauthVersionMax="47" xr10:uidLastSave="{E0972ED6-3B68-4587-B476-7E008B9C43DC}"/>
  <bookViews>
    <workbookView xWindow="-108" yWindow="-108" windowWidth="23256" windowHeight="12696" activeTab="3" xr2:uid="{38D56ED4-C9BB-4AFF-8024-33B5A207E716}"/>
  </bookViews>
  <sheets>
    <sheet name="Date &amp; Time Functions" sheetId="1" r:id="rId1"/>
    <sheet name="Date Functions" sheetId="2" r:id="rId2"/>
    <sheet name="Time Functions" sheetId="3" r:id="rId3"/>
    <sheet name="Datedif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B6" i="4" s="1"/>
  <c r="B4" i="3"/>
  <c r="B5" i="3" s="1"/>
  <c r="B10" i="2"/>
  <c r="B11" i="2"/>
  <c r="B27" i="2"/>
  <c r="H29" i="2"/>
  <c r="H30" i="2"/>
  <c r="H31" i="2"/>
  <c r="H32" i="2"/>
  <c r="H26" i="2"/>
  <c r="H27" i="2"/>
  <c r="H28" i="2"/>
  <c r="H25" i="2"/>
  <c r="B26" i="2"/>
  <c r="B36" i="2"/>
  <c r="H19" i="2"/>
  <c r="B21" i="2"/>
  <c r="B19" i="2"/>
  <c r="B22" i="2"/>
  <c r="B20" i="2"/>
  <c r="F16" i="2"/>
  <c r="F17" i="2"/>
  <c r="B14" i="2"/>
  <c r="B13" i="2"/>
  <c r="B12" i="2"/>
  <c r="F10" i="2"/>
  <c r="B3" i="2"/>
  <c r="B4" i="2" s="1"/>
  <c r="B13" i="4" l="1"/>
  <c r="B12" i="4"/>
  <c r="B11" i="4"/>
  <c r="B8" i="4"/>
  <c r="B7" i="4"/>
  <c r="B7" i="3"/>
  <c r="B6" i="3"/>
  <c r="B6" i="2"/>
  <c r="B5" i="2"/>
  <c r="B8" i="3" l="1"/>
</calcChain>
</file>

<file path=xl/sharedStrings.xml><?xml version="1.0" encoding="utf-8"?>
<sst xmlns="http://schemas.openxmlformats.org/spreadsheetml/2006/main" count="115" uniqueCount="86">
  <si>
    <t>Today</t>
  </si>
  <si>
    <t>Day</t>
  </si>
  <si>
    <t>Month</t>
  </si>
  <si>
    <t>Year</t>
  </si>
  <si>
    <t>Date</t>
  </si>
  <si>
    <t>Edate</t>
  </si>
  <si>
    <t>Networksdays</t>
  </si>
  <si>
    <t>Workday</t>
  </si>
  <si>
    <t>Weekday</t>
  </si>
  <si>
    <t>Eomonth</t>
  </si>
  <si>
    <t>WeekNum</t>
  </si>
  <si>
    <t xml:space="preserve">Date Functions </t>
  </si>
  <si>
    <t>Now</t>
  </si>
  <si>
    <t>Hour</t>
  </si>
  <si>
    <t>Minute</t>
  </si>
  <si>
    <t>Second</t>
  </si>
  <si>
    <t>Time</t>
  </si>
  <si>
    <t>Time Functions</t>
  </si>
  <si>
    <t>Function Name</t>
  </si>
  <si>
    <t>TODAY</t>
  </si>
  <si>
    <t>YEAR</t>
  </si>
  <si>
    <t>MONTH</t>
  </si>
  <si>
    <t>DAY</t>
  </si>
  <si>
    <t>Function</t>
  </si>
  <si>
    <t>WORKDAY</t>
  </si>
  <si>
    <t>WEEKDAY</t>
  </si>
  <si>
    <t>WEEKNUM</t>
  </si>
  <si>
    <t>EOMONTH</t>
  </si>
  <si>
    <t>EDATE</t>
  </si>
  <si>
    <t>DATE</t>
  </si>
  <si>
    <t>crtl+;=today's day but static</t>
  </si>
  <si>
    <t>DATE(F3,F4,F5)</t>
  </si>
  <si>
    <t>Formula</t>
  </si>
  <si>
    <t>Date -5 Year</t>
  </si>
  <si>
    <t>Date +5 Year</t>
  </si>
  <si>
    <t>WORKDAY(C4,7)</t>
  </si>
  <si>
    <t>WEEKDAY(C4)</t>
  </si>
  <si>
    <t>WEEKNUM(C4)</t>
  </si>
  <si>
    <t>EOMONTH(C4,-4)</t>
  </si>
  <si>
    <t>F15-5</t>
  </si>
  <si>
    <t>F15+5</t>
  </si>
  <si>
    <t>Date -6 Month</t>
  </si>
  <si>
    <t>Date +6 Month</t>
  </si>
  <si>
    <t>EDATE(F15,6)</t>
  </si>
  <si>
    <t>EDATE(F15,-6)</t>
  </si>
  <si>
    <t>EDATE(F15,5*12)</t>
  </si>
  <si>
    <t>EDATE(F15,-5*12)</t>
  </si>
  <si>
    <t>Project Deadline After 7 Month project start from 25-06-2021</t>
  </si>
  <si>
    <t>EDATE(TODAY(),7)</t>
  </si>
  <si>
    <t>Festival</t>
  </si>
  <si>
    <t>Republic Day</t>
  </si>
  <si>
    <t>Independence Day</t>
  </si>
  <si>
    <t>Diwali</t>
  </si>
  <si>
    <t>Start Date</t>
  </si>
  <si>
    <t>End Date</t>
  </si>
  <si>
    <t>Total Days</t>
  </si>
  <si>
    <t>Total Weeks</t>
  </si>
  <si>
    <t>Sun,Sat</t>
  </si>
  <si>
    <t>NETWORKDAYS</t>
  </si>
  <si>
    <t>NETWORKDAYS(A29,B29)</t>
  </si>
  <si>
    <t>Holi</t>
  </si>
  <si>
    <t>Durga Puja</t>
  </si>
  <si>
    <t>NETWORKDAYS(A29,B29,G25:G32)</t>
  </si>
  <si>
    <t>WORKDAY(C4,7,"1-7-2021")</t>
  </si>
  <si>
    <t>WORKDAY with holiday</t>
  </si>
  <si>
    <t>NOW</t>
  </si>
  <si>
    <t>HOUR</t>
  </si>
  <si>
    <t>MINUTE</t>
  </si>
  <si>
    <t>SECOND</t>
  </si>
  <si>
    <t>TIME</t>
  </si>
  <si>
    <t>NOW()</t>
  </si>
  <si>
    <t>HOUR(B4)</t>
  </si>
  <si>
    <t>MINUTE(B4)</t>
  </si>
  <si>
    <t>SECOND(B4)</t>
  </si>
  <si>
    <t>TIME(B5,B6,B7)</t>
  </si>
  <si>
    <t>Date of Birth</t>
  </si>
  <si>
    <t>Today's Date</t>
  </si>
  <si>
    <t>Only Years</t>
  </si>
  <si>
    <t>Only Months</t>
  </si>
  <si>
    <t>Only Days</t>
  </si>
  <si>
    <t>DATEDIF(B2,C2,"Y")</t>
  </si>
  <si>
    <t>DATEDIF(B2,C2,"M")</t>
  </si>
  <si>
    <t>DATEDIF(B2,C2,"YM")</t>
  </si>
  <si>
    <t>DATEDIF(B2,C2,"MD")</t>
  </si>
  <si>
    <t>Result</t>
  </si>
  <si>
    <t>DATEDIF(B2,C2,"D")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</si>
</sst>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"/>
    <numFmt numFmtId="167" formatCode="[$-F400]h:mm:ss\ AM/PM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4" fillId="0" borderId="1" xfId="1" applyFont="1" applyBorder="1"/>
    <xf numFmtId="0" fontId="4" fillId="0" borderId="0" xfId="1" applyFont="1"/>
    <xf numFmtId="14" fontId="1" fillId="0" borderId="0" xfId="0" applyNumberFormat="1" applyFont="1"/>
    <xf numFmtId="14" fontId="1" fillId="3" borderId="0" xfId="0" applyNumberFormat="1" applyFont="1" applyFill="1"/>
    <xf numFmtId="14" fontId="1" fillId="0" borderId="1" xfId="0" applyNumberFormat="1" applyFont="1" applyBorder="1"/>
    <xf numFmtId="14" fontId="1" fillId="0" borderId="2" xfId="0" applyNumberFormat="1" applyFont="1" applyBorder="1"/>
    <xf numFmtId="0" fontId="2" fillId="2" borderId="2" xfId="0" applyFont="1" applyFill="1" applyBorder="1"/>
    <xf numFmtId="0" fontId="1" fillId="0" borderId="3" xfId="0" applyFont="1" applyBorder="1"/>
    <xf numFmtId="0" fontId="1" fillId="0" borderId="0" xfId="0" applyFont="1" applyBorder="1"/>
    <xf numFmtId="1" fontId="1" fillId="0" borderId="2" xfId="0" applyNumberFormat="1" applyFont="1" applyBorder="1"/>
    <xf numFmtId="0" fontId="2" fillId="4" borderId="1" xfId="0" applyFont="1" applyFill="1" applyBorder="1"/>
    <xf numFmtId="14" fontId="1" fillId="5" borderId="1" xfId="0" applyNumberFormat="1" applyFont="1" applyFill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167" fontId="1" fillId="0" borderId="2" xfId="0" applyNumberFormat="1" applyFont="1" applyBorder="1"/>
    <xf numFmtId="0" fontId="1" fillId="0" borderId="2" xfId="0" applyNumberFormat="1" applyFont="1" applyBorder="1"/>
    <xf numFmtId="22" fontId="1" fillId="0" borderId="2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66A2-7C1A-4FF2-8B37-E53C4F9A8D9F}">
  <dimension ref="A1:C13"/>
  <sheetViews>
    <sheetView showGridLines="0" workbookViewId="0">
      <selection activeCell="C5" sqref="C5"/>
    </sheetView>
  </sheetViews>
  <sheetFormatPr defaultColWidth="14.77734375" defaultRowHeight="18" x14ac:dyDescent="0.35"/>
  <cols>
    <col min="1" max="1" width="16.5546875" style="1" customWidth="1"/>
    <col min="2" max="16384" width="14.77734375" style="1"/>
  </cols>
  <sheetData>
    <row r="1" spans="1:3" x14ac:dyDescent="0.35">
      <c r="A1" s="2" t="s">
        <v>11</v>
      </c>
      <c r="C1" s="2" t="s">
        <v>17</v>
      </c>
    </row>
    <row r="2" spans="1:3" x14ac:dyDescent="0.35">
      <c r="A2" s="4" t="s">
        <v>0</v>
      </c>
      <c r="C2" s="4" t="s">
        <v>12</v>
      </c>
    </row>
    <row r="3" spans="1:3" x14ac:dyDescent="0.35">
      <c r="A3" s="4" t="s">
        <v>1</v>
      </c>
      <c r="C3" s="4" t="s">
        <v>13</v>
      </c>
    </row>
    <row r="4" spans="1:3" x14ac:dyDescent="0.35">
      <c r="A4" s="4" t="s">
        <v>2</v>
      </c>
      <c r="C4" s="4" t="s">
        <v>14</v>
      </c>
    </row>
    <row r="5" spans="1:3" x14ac:dyDescent="0.35">
      <c r="A5" s="4" t="s">
        <v>3</v>
      </c>
      <c r="C5" s="4" t="s">
        <v>15</v>
      </c>
    </row>
    <row r="6" spans="1:3" x14ac:dyDescent="0.35">
      <c r="A6" s="4" t="s">
        <v>4</v>
      </c>
      <c r="C6" s="4" t="s">
        <v>16</v>
      </c>
    </row>
    <row r="7" spans="1:3" x14ac:dyDescent="0.35">
      <c r="A7" s="4" t="s">
        <v>5</v>
      </c>
      <c r="C7" s="5"/>
    </row>
    <row r="8" spans="1:3" x14ac:dyDescent="0.35">
      <c r="A8" s="4" t="s">
        <v>6</v>
      </c>
    </row>
    <row r="9" spans="1:3" x14ac:dyDescent="0.35">
      <c r="A9" s="4" t="s">
        <v>7</v>
      </c>
    </row>
    <row r="10" spans="1:3" x14ac:dyDescent="0.35">
      <c r="A10" s="4" t="s">
        <v>8</v>
      </c>
    </row>
    <row r="11" spans="1:3" x14ac:dyDescent="0.35">
      <c r="A11" s="4" t="s">
        <v>5</v>
      </c>
    </row>
    <row r="12" spans="1:3" x14ac:dyDescent="0.35">
      <c r="A12" s="4" t="s">
        <v>9</v>
      </c>
    </row>
    <row r="13" spans="1:3" x14ac:dyDescent="0.35">
      <c r="A13" s="4" t="s">
        <v>10</v>
      </c>
    </row>
  </sheetData>
  <hyperlinks>
    <hyperlink ref="A2:A13" location="'Date Functions'!A1" display="Today" xr:uid="{FEC6BACA-5809-4439-B117-F995F94A7AF4}"/>
    <hyperlink ref="C2:C7" location="'Time Functions'!A1" display="Now" xr:uid="{0250F9EF-41B9-476E-A391-6F5E7C1D10C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56C5B-DC14-4F26-B4CC-D043944F182D}">
  <dimension ref="A2:H36"/>
  <sheetViews>
    <sheetView showGridLines="0" workbookViewId="0">
      <selection activeCell="A9" sqref="A9:C14"/>
    </sheetView>
  </sheetViews>
  <sheetFormatPr defaultColWidth="15.21875" defaultRowHeight="18.600000000000001" customHeight="1" x14ac:dyDescent="0.35"/>
  <cols>
    <col min="1" max="1" width="23.44140625" style="1" customWidth="1"/>
    <col min="2" max="2" width="17.5546875" style="1" customWidth="1"/>
    <col min="3" max="3" width="29.6640625" style="1" customWidth="1"/>
    <col min="4" max="4" width="3.21875" style="1" customWidth="1"/>
    <col min="5" max="5" width="15.21875" style="1"/>
    <col min="6" max="6" width="19.6640625" style="1" customWidth="1"/>
    <col min="7" max="7" width="18" style="1" customWidth="1"/>
    <col min="8" max="8" width="69.44140625" style="1" customWidth="1"/>
    <col min="9" max="16384" width="15.21875" style="1"/>
  </cols>
  <sheetData>
    <row r="2" spans="1:7" ht="18.600000000000001" customHeight="1" x14ac:dyDescent="0.35">
      <c r="A2" s="2" t="s">
        <v>18</v>
      </c>
      <c r="B2" s="2" t="s">
        <v>23</v>
      </c>
    </row>
    <row r="3" spans="1:7" ht="18.600000000000001" customHeight="1" x14ac:dyDescent="0.35">
      <c r="A3" s="3" t="s">
        <v>19</v>
      </c>
      <c r="B3" s="8">
        <f ca="1">TODAY()</f>
        <v>44372</v>
      </c>
      <c r="C3" s="7" t="s">
        <v>30</v>
      </c>
      <c r="E3" s="3" t="s">
        <v>1</v>
      </c>
      <c r="F3" s="3">
        <v>15</v>
      </c>
    </row>
    <row r="4" spans="1:7" ht="18.600000000000001" customHeight="1" x14ac:dyDescent="0.35">
      <c r="A4" s="3" t="s">
        <v>20</v>
      </c>
      <c r="B4" s="3">
        <f ca="1">YEAR(B3)</f>
        <v>2021</v>
      </c>
      <c r="C4" s="7">
        <v>44372</v>
      </c>
      <c r="E4" s="3" t="s">
        <v>2</v>
      </c>
      <c r="F4" s="3">
        <v>5</v>
      </c>
    </row>
    <row r="5" spans="1:7" ht="18.600000000000001" customHeight="1" x14ac:dyDescent="0.35">
      <c r="A5" s="3" t="s">
        <v>21</v>
      </c>
      <c r="B5" s="3">
        <f ca="1">MONTH(B3)</f>
        <v>6</v>
      </c>
      <c r="E5" s="3" t="s">
        <v>3</v>
      </c>
      <c r="F5" s="3">
        <v>2021</v>
      </c>
    </row>
    <row r="6" spans="1:7" ht="18.600000000000001" customHeight="1" x14ac:dyDescent="0.35">
      <c r="A6" s="3" t="s">
        <v>22</v>
      </c>
      <c r="B6" s="3">
        <f ca="1">DAY(B3)</f>
        <v>25</v>
      </c>
    </row>
    <row r="9" spans="1:7" ht="18.600000000000001" customHeight="1" x14ac:dyDescent="0.35">
      <c r="A9" s="2" t="s">
        <v>18</v>
      </c>
      <c r="B9" s="2" t="s">
        <v>23</v>
      </c>
      <c r="C9" s="2" t="s">
        <v>32</v>
      </c>
      <c r="E9" s="2" t="s">
        <v>18</v>
      </c>
      <c r="F9" s="2" t="s">
        <v>23</v>
      </c>
      <c r="G9" s="2" t="s">
        <v>32</v>
      </c>
    </row>
    <row r="10" spans="1:7" ht="18.600000000000001" customHeight="1" x14ac:dyDescent="0.35">
      <c r="A10" s="3" t="s">
        <v>24</v>
      </c>
      <c r="B10" s="9">
        <f>WORKDAY(C4,7)</f>
        <v>44383</v>
      </c>
      <c r="C10" s="8" t="s">
        <v>35</v>
      </c>
      <c r="E10" s="3" t="s">
        <v>29</v>
      </c>
      <c r="F10" s="8">
        <f>DATE(F3,F4,F5)</f>
        <v>7620</v>
      </c>
      <c r="G10" s="3" t="s">
        <v>31</v>
      </c>
    </row>
    <row r="11" spans="1:7" ht="18.600000000000001" customHeight="1" x14ac:dyDescent="0.35">
      <c r="A11" s="3" t="s">
        <v>64</v>
      </c>
      <c r="B11" s="9">
        <f>WORKDAY(C4,7,"1-7-2021")</f>
        <v>44384</v>
      </c>
      <c r="C11" s="8" t="s">
        <v>63</v>
      </c>
    </row>
    <row r="12" spans="1:7" ht="18.600000000000001" customHeight="1" x14ac:dyDescent="0.35">
      <c r="A12" s="3" t="s">
        <v>25</v>
      </c>
      <c r="B12" s="13">
        <f>WEEKDAY(C4)</f>
        <v>6</v>
      </c>
      <c r="C12" s="3" t="s">
        <v>36</v>
      </c>
    </row>
    <row r="13" spans="1:7" ht="18.600000000000001" customHeight="1" x14ac:dyDescent="0.35">
      <c r="A13" s="3" t="s">
        <v>26</v>
      </c>
      <c r="B13" s="13">
        <f>WEEKNUM(C4)</f>
        <v>26</v>
      </c>
      <c r="C13" s="3" t="s">
        <v>37</v>
      </c>
    </row>
    <row r="14" spans="1:7" ht="18.600000000000001" customHeight="1" x14ac:dyDescent="0.35">
      <c r="A14" s="3" t="s">
        <v>27</v>
      </c>
      <c r="B14" s="9">
        <f>EOMONTH(C4,-4)</f>
        <v>44255</v>
      </c>
      <c r="C14" s="3" t="s">
        <v>38</v>
      </c>
    </row>
    <row r="15" spans="1:7" ht="18.600000000000001" customHeight="1" x14ac:dyDescent="0.35">
      <c r="B15" s="11"/>
      <c r="C15" s="12"/>
      <c r="F15" s="6">
        <v>44372</v>
      </c>
    </row>
    <row r="16" spans="1:7" ht="18.600000000000001" customHeight="1" x14ac:dyDescent="0.35">
      <c r="A16" s="2" t="s">
        <v>18</v>
      </c>
      <c r="B16" s="10" t="s">
        <v>23</v>
      </c>
      <c r="C16" s="2" t="s">
        <v>32</v>
      </c>
      <c r="F16" s="6">
        <f>F15-5</f>
        <v>44367</v>
      </c>
      <c r="G16" s="1" t="s">
        <v>39</v>
      </c>
    </row>
    <row r="17" spans="1:8" ht="18.600000000000001" customHeight="1" x14ac:dyDescent="0.35">
      <c r="A17" s="3" t="s">
        <v>28</v>
      </c>
      <c r="B17" s="9"/>
      <c r="C17" s="3"/>
      <c r="F17" s="6">
        <f>F15+5</f>
        <v>44377</v>
      </c>
      <c r="G17" s="1" t="s">
        <v>40</v>
      </c>
    </row>
    <row r="18" spans="1:8" ht="18.600000000000001" customHeight="1" x14ac:dyDescent="0.35">
      <c r="B18" s="6"/>
      <c r="C18" s="3"/>
      <c r="H18" s="14" t="s">
        <v>47</v>
      </c>
    </row>
    <row r="19" spans="1:8" ht="18.600000000000001" customHeight="1" x14ac:dyDescent="0.35">
      <c r="A19" s="3" t="s">
        <v>42</v>
      </c>
      <c r="B19" s="9">
        <f>EDATE(F15,6)</f>
        <v>44555</v>
      </c>
      <c r="C19" s="3" t="s">
        <v>43</v>
      </c>
      <c r="H19" s="15">
        <f ca="1">EDATE(TODAY(),7)</f>
        <v>44586</v>
      </c>
    </row>
    <row r="20" spans="1:8" ht="18.600000000000001" customHeight="1" x14ac:dyDescent="0.35">
      <c r="A20" s="3" t="s">
        <v>41</v>
      </c>
      <c r="B20" s="9">
        <f>EDATE(F15,-6)</f>
        <v>44190</v>
      </c>
      <c r="C20" s="3" t="s">
        <v>44</v>
      </c>
      <c r="H20" s="3" t="s">
        <v>48</v>
      </c>
    </row>
    <row r="21" spans="1:8" ht="18.600000000000001" customHeight="1" x14ac:dyDescent="0.35">
      <c r="A21" s="3" t="s">
        <v>34</v>
      </c>
      <c r="B21" s="9">
        <f>EDATE(F15,5*12)</f>
        <v>46198</v>
      </c>
      <c r="C21" s="3" t="s">
        <v>45</v>
      </c>
    </row>
    <row r="22" spans="1:8" ht="18.600000000000001" customHeight="1" x14ac:dyDescent="0.35">
      <c r="A22" s="3" t="s">
        <v>33</v>
      </c>
      <c r="B22" s="9">
        <f>EDATE(F15,-5*12)</f>
        <v>42546</v>
      </c>
      <c r="C22" s="3" t="s">
        <v>46</v>
      </c>
    </row>
    <row r="24" spans="1:8" ht="18.600000000000001" customHeight="1" x14ac:dyDescent="0.35">
      <c r="F24" s="2" t="s">
        <v>49</v>
      </c>
      <c r="G24" s="2" t="s">
        <v>4</v>
      </c>
      <c r="H24" s="3"/>
    </row>
    <row r="25" spans="1:8" ht="18.600000000000001" customHeight="1" x14ac:dyDescent="0.35">
      <c r="A25" s="2" t="s">
        <v>18</v>
      </c>
      <c r="B25" s="2" t="s">
        <v>23</v>
      </c>
      <c r="C25" s="2" t="s">
        <v>32</v>
      </c>
      <c r="F25" s="3" t="s">
        <v>50</v>
      </c>
      <c r="G25" s="8">
        <v>43856</v>
      </c>
      <c r="H25" s="17">
        <f>G25</f>
        <v>43856</v>
      </c>
    </row>
    <row r="26" spans="1:8" ht="18.600000000000001" customHeight="1" x14ac:dyDescent="0.35">
      <c r="A26" s="3" t="s">
        <v>58</v>
      </c>
      <c r="B26" s="16">
        <f>NETWORKDAYS(A30,B30)</f>
        <v>263</v>
      </c>
      <c r="C26" s="8" t="s">
        <v>59</v>
      </c>
      <c r="F26" s="3" t="s">
        <v>51</v>
      </c>
      <c r="G26" s="8">
        <v>44058</v>
      </c>
      <c r="H26" s="17">
        <f t="shared" ref="H26:H32" si="0">G26</f>
        <v>44058</v>
      </c>
    </row>
    <row r="27" spans="1:8" ht="18.600000000000001" customHeight="1" x14ac:dyDescent="0.35">
      <c r="A27" s="3"/>
      <c r="B27" s="3">
        <f>NETWORKDAYS(A30,B30,G25:G32)</f>
        <v>258</v>
      </c>
      <c r="C27" s="3" t="s">
        <v>62</v>
      </c>
      <c r="F27" s="3" t="s">
        <v>52</v>
      </c>
      <c r="G27" s="8">
        <v>44145</v>
      </c>
      <c r="H27" s="17">
        <f t="shared" si="0"/>
        <v>44145</v>
      </c>
    </row>
    <row r="28" spans="1:8" ht="18.600000000000001" customHeight="1" x14ac:dyDescent="0.35">
      <c r="F28" s="3" t="s">
        <v>60</v>
      </c>
      <c r="G28" s="8">
        <v>43904</v>
      </c>
      <c r="H28" s="17">
        <f t="shared" si="0"/>
        <v>43904</v>
      </c>
    </row>
    <row r="29" spans="1:8" ht="18.600000000000001" customHeight="1" x14ac:dyDescent="0.35">
      <c r="A29" s="2" t="s">
        <v>54</v>
      </c>
      <c r="B29" s="2" t="s">
        <v>53</v>
      </c>
      <c r="F29" s="3" t="s">
        <v>61</v>
      </c>
      <c r="G29" s="8">
        <v>44116</v>
      </c>
      <c r="H29" s="17">
        <f t="shared" si="0"/>
        <v>44116</v>
      </c>
    </row>
    <row r="30" spans="1:8" ht="18.600000000000001" customHeight="1" x14ac:dyDescent="0.35">
      <c r="A30" s="8">
        <v>43831</v>
      </c>
      <c r="B30" s="9">
        <v>44197</v>
      </c>
      <c r="F30" s="3" t="s">
        <v>61</v>
      </c>
      <c r="G30" s="8">
        <v>44117</v>
      </c>
      <c r="H30" s="17">
        <f t="shared" si="0"/>
        <v>44117</v>
      </c>
    </row>
    <row r="31" spans="1:8" ht="18.600000000000001" customHeight="1" x14ac:dyDescent="0.35">
      <c r="F31" s="3" t="s">
        <v>61</v>
      </c>
      <c r="G31" s="8">
        <v>44118</v>
      </c>
      <c r="H31" s="17">
        <f t="shared" si="0"/>
        <v>44118</v>
      </c>
    </row>
    <row r="32" spans="1:8" ht="18.600000000000001" customHeight="1" x14ac:dyDescent="0.35">
      <c r="F32" s="3" t="s">
        <v>61</v>
      </c>
      <c r="G32" s="8">
        <v>44119</v>
      </c>
      <c r="H32" s="17">
        <f t="shared" si="0"/>
        <v>44119</v>
      </c>
    </row>
    <row r="33" spans="1:2" ht="18.600000000000001" customHeight="1" x14ac:dyDescent="0.35">
      <c r="A33" s="1" t="s">
        <v>55</v>
      </c>
      <c r="B33" s="1">
        <v>365</v>
      </c>
    </row>
    <row r="34" spans="1:2" ht="18.600000000000001" customHeight="1" x14ac:dyDescent="0.35">
      <c r="A34" s="1" t="s">
        <v>56</v>
      </c>
      <c r="B34" s="1">
        <v>52</v>
      </c>
    </row>
    <row r="35" spans="1:2" ht="18.600000000000001" customHeight="1" x14ac:dyDescent="0.35">
      <c r="A35" s="1" t="s">
        <v>57</v>
      </c>
      <c r="B35" s="1">
        <v>104</v>
      </c>
    </row>
    <row r="36" spans="1:2" ht="18.600000000000001" customHeight="1" x14ac:dyDescent="0.35">
      <c r="B36" s="1">
        <f>B33-B35</f>
        <v>261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B02E-0616-469C-A31E-17508DE7B3F5}">
  <dimension ref="A3:C8"/>
  <sheetViews>
    <sheetView workbookViewId="0">
      <selection activeCell="C3" sqref="C3"/>
    </sheetView>
  </sheetViews>
  <sheetFormatPr defaultColWidth="26.109375" defaultRowHeight="18" x14ac:dyDescent="0.35"/>
  <cols>
    <col min="1" max="16384" width="26.109375" style="1"/>
  </cols>
  <sheetData>
    <row r="3" spans="1:3" x14ac:dyDescent="0.35">
      <c r="A3" s="2" t="s">
        <v>18</v>
      </c>
      <c r="B3" s="2" t="s">
        <v>23</v>
      </c>
      <c r="C3" s="2" t="s">
        <v>32</v>
      </c>
    </row>
    <row r="4" spans="1:3" x14ac:dyDescent="0.35">
      <c r="A4" s="3" t="s">
        <v>65</v>
      </c>
      <c r="B4" s="20">
        <f ca="1">NOW()</f>
        <v>44372.830431712966</v>
      </c>
      <c r="C4" s="8" t="s">
        <v>70</v>
      </c>
    </row>
    <row r="5" spans="1:3" x14ac:dyDescent="0.35">
      <c r="A5" s="3" t="s">
        <v>66</v>
      </c>
      <c r="B5" s="19">
        <f ca="1">HOUR(B4)</f>
        <v>19</v>
      </c>
      <c r="C5" s="8" t="s">
        <v>71</v>
      </c>
    </row>
    <row r="6" spans="1:3" x14ac:dyDescent="0.35">
      <c r="A6" s="3" t="s">
        <v>67</v>
      </c>
      <c r="B6" s="19">
        <f ca="1">MINUTE(B4)</f>
        <v>55</v>
      </c>
      <c r="C6" s="3" t="s">
        <v>72</v>
      </c>
    </row>
    <row r="7" spans="1:3" x14ac:dyDescent="0.35">
      <c r="A7" s="3" t="s">
        <v>68</v>
      </c>
      <c r="B7" s="19">
        <f ca="1">SECOND(B4)</f>
        <v>49</v>
      </c>
      <c r="C7" s="3" t="s">
        <v>73</v>
      </c>
    </row>
    <row r="8" spans="1:3" x14ac:dyDescent="0.35">
      <c r="A8" s="3" t="s">
        <v>69</v>
      </c>
      <c r="B8" s="18">
        <f ca="1">TIME(B5,B6,B7)</f>
        <v>0.83042824074074073</v>
      </c>
      <c r="C8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895C-16DA-4CDB-80EF-E67A523286FE}">
  <dimension ref="A1:D13"/>
  <sheetViews>
    <sheetView showGridLines="0" tabSelected="1" workbookViewId="0">
      <selection activeCell="B14" sqref="B14"/>
    </sheetView>
  </sheetViews>
  <sheetFormatPr defaultColWidth="23.88671875" defaultRowHeight="19.8" customHeight="1" x14ac:dyDescent="0.35"/>
  <cols>
    <col min="1" max="16384" width="23.88671875" style="1"/>
  </cols>
  <sheetData>
    <row r="1" spans="1:4" ht="19.8" customHeight="1" x14ac:dyDescent="0.35">
      <c r="B1" s="2" t="s">
        <v>75</v>
      </c>
      <c r="C1" s="2" t="s">
        <v>76</v>
      </c>
    </row>
    <row r="2" spans="1:4" ht="19.8" customHeight="1" x14ac:dyDescent="0.35">
      <c r="B2" s="8">
        <v>34219</v>
      </c>
      <c r="C2" s="8">
        <f ca="1">TODAY()</f>
        <v>44372</v>
      </c>
    </row>
    <row r="5" spans="1:4" ht="19.8" customHeight="1" x14ac:dyDescent="0.35">
      <c r="B5" s="23" t="s">
        <v>84</v>
      </c>
      <c r="C5" s="23"/>
      <c r="D5" s="2" t="s">
        <v>32</v>
      </c>
    </row>
    <row r="6" spans="1:4" ht="19.8" customHeight="1" x14ac:dyDescent="0.35">
      <c r="A6" s="2" t="s">
        <v>3</v>
      </c>
      <c r="B6" s="21">
        <f ca="1">DATEDIF(B2,C2,"Y")</f>
        <v>27</v>
      </c>
      <c r="C6" s="22"/>
      <c r="D6" s="3" t="s">
        <v>80</v>
      </c>
    </row>
    <row r="7" spans="1:4" ht="19.8" customHeight="1" x14ac:dyDescent="0.35">
      <c r="A7" s="2" t="s">
        <v>2</v>
      </c>
      <c r="B7" s="21">
        <f ca="1">DATEDIF(B2,C2,"YM")</f>
        <v>9</v>
      </c>
      <c r="C7" s="22"/>
      <c r="D7" s="3" t="s">
        <v>82</v>
      </c>
    </row>
    <row r="8" spans="1:4" ht="19.8" customHeight="1" x14ac:dyDescent="0.35">
      <c r="A8" s="2" t="s">
        <v>1</v>
      </c>
      <c r="B8" s="21">
        <f ca="1">DATEDIF(B2,C2,"MD")</f>
        <v>18</v>
      </c>
      <c r="C8" s="22"/>
      <c r="D8" s="3" t="s">
        <v>83</v>
      </c>
    </row>
    <row r="10" spans="1:4" ht="19.8" customHeight="1" x14ac:dyDescent="0.35">
      <c r="B10" s="23" t="s">
        <v>84</v>
      </c>
      <c r="C10" s="23"/>
      <c r="D10" s="2" t="s">
        <v>32</v>
      </c>
    </row>
    <row r="11" spans="1:4" ht="19.8" customHeight="1" x14ac:dyDescent="0.35">
      <c r="A11" s="2" t="s">
        <v>77</v>
      </c>
      <c r="B11" s="21">
        <f ca="1">DATEDIF(B2,C2,"Y")</f>
        <v>27</v>
      </c>
      <c r="C11" s="22"/>
      <c r="D11" s="3" t="s">
        <v>80</v>
      </c>
    </row>
    <row r="12" spans="1:4" ht="19.8" customHeight="1" x14ac:dyDescent="0.35">
      <c r="A12" s="2" t="s">
        <v>78</v>
      </c>
      <c r="B12" s="21">
        <f ca="1">DATEDIF(B2,C2,"M")</f>
        <v>333</v>
      </c>
      <c r="C12" s="22"/>
      <c r="D12" s="3" t="s">
        <v>81</v>
      </c>
    </row>
    <row r="13" spans="1:4" ht="19.8" customHeight="1" x14ac:dyDescent="0.35">
      <c r="A13" s="2" t="s">
        <v>79</v>
      </c>
      <c r="B13" s="21">
        <f ca="1">DATEDIF(B2,C2,"D")</f>
        <v>10153</v>
      </c>
      <c r="C13" s="22"/>
      <c r="D13" s="3" t="s">
        <v>85</v>
      </c>
    </row>
  </sheetData>
  <mergeCells count="8">
    <mergeCell ref="B13:C13"/>
    <mergeCell ref="B5:C5"/>
    <mergeCell ref="B10:C10"/>
    <mergeCell ref="B6:C6"/>
    <mergeCell ref="B7:C7"/>
    <mergeCell ref="B8:C8"/>
    <mergeCell ref="B11:C11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 &amp; Time Functions</vt:lpstr>
      <vt:lpstr>Date Functions</vt:lpstr>
      <vt:lpstr>Time Functions</vt:lpstr>
      <vt:lpstr>Datedif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Das</dc:creator>
  <cp:lastModifiedBy>Pooja Das</cp:lastModifiedBy>
  <dcterms:created xsi:type="dcterms:W3CDTF">2021-06-24T18:13:27Z</dcterms:created>
  <dcterms:modified xsi:type="dcterms:W3CDTF">2021-06-25T14:26:31Z</dcterms:modified>
</cp:coreProperties>
</file>