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596572\Documents\Projects\Github\PV624_MAIN\Python\"/>
    </mc:Choice>
  </mc:AlternateContent>
  <xr:revisionPtr revIDLastSave="0" documentId="13_ncr:1_{7D535380-3995-43B6-B75F-0A14E2ABC9ED}" xr6:coauthVersionLast="47" xr6:coauthVersionMax="47" xr10:uidLastSave="{00000000-0000-0000-0000-000000000000}"/>
  <bookViews>
    <workbookView xWindow="-120" yWindow="-120" windowWidth="29040" windowHeight="15840" xr2:uid="{CBE23F72-E2F0-4EB5-B2FB-CCEA5583A90C}"/>
  </bookViews>
  <sheets>
    <sheet name="Vars" sheetId="1" r:id="rId1"/>
    <sheet name="Sheet1" sheetId="3" r:id="rId2"/>
    <sheet name="Status bi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C26" i="2"/>
  <c r="C27" i="2"/>
  <c r="C28" i="2"/>
  <c r="C29" i="2"/>
  <c r="C30" i="2"/>
  <c r="C31" i="2"/>
  <c r="C32" i="2"/>
  <c r="C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F1" i="1"/>
</calcChain>
</file>

<file path=xl/sharedStrings.xml><?xml version="1.0" encoding="utf-8"?>
<sst xmlns="http://schemas.openxmlformats.org/spreadsheetml/2006/main" count="824" uniqueCount="330">
  <si>
    <t>Expression</t>
  </si>
  <si>
    <t>Value</t>
  </si>
  <si>
    <t>Type</t>
  </si>
  <si>
    <t>elapsedTime</t>
  </si>
  <si>
    <t>uint32_t</t>
  </si>
  <si>
    <t>pressureSetPoint</t>
  </si>
  <si>
    <t>float</t>
  </si>
  <si>
    <t>setPointType</t>
  </si>
  <si>
    <t>stepCount</t>
  </si>
  <si>
    <t>int32_t</t>
  </si>
  <si>
    <t>pressureError</t>
  </si>
  <si>
    <t>controlledPressure</t>
  </si>
  <si>
    <t>pressureAbs</t>
  </si>
  <si>
    <t>pressureGauge</t>
  </si>
  <si>
    <t>pressureBaro</t>
  </si>
  <si>
    <t>pressureOld</t>
  </si>
  <si>
    <t>stepSize</t>
  </si>
  <si>
    <t>pressureCorrectionTarget</t>
  </si>
  <si>
    <t>pistonPosition</t>
  </si>
  <si>
    <t>pumpTolerance</t>
  </si>
  <si>
    <t>overshoot</t>
  </si>
  <si>
    <t>float32_t</t>
  </si>
  <si>
    <t>overshootScaling</t>
  </si>
  <si>
    <t>ventRate</t>
  </si>
  <si>
    <t>holdVentCount</t>
  </si>
  <si>
    <t>mode</t>
  </si>
  <si>
    <t>minSysVolumeEstimate</t>
  </si>
  <si>
    <t>maxSysVolumeEstimate</t>
  </si>
  <si>
    <t>minEstimatedLeakRate</t>
  </si>
  <si>
    <t>maxEstimatedLeakRate</t>
  </si>
  <si>
    <t>measuredPressure</t>
  </si>
  <si>
    <t>changeInPressure</t>
  </si>
  <si>
    <t>prevChangeInPressure</t>
  </si>
  <si>
    <t>dP2</t>
  </si>
  <si>
    <t>estimatedVolume</t>
  </si>
  <si>
    <t>algorithmType</t>
  </si>
  <si>
    <t>changeInVolume</t>
  </si>
  <si>
    <t>prevChangeInVolume</t>
  </si>
  <si>
    <t>dV2</t>
  </si>
  <si>
    <t>measuredVolume</t>
  </si>
  <si>
    <t>estimatedLeakRate</t>
  </si>
  <si>
    <t>measuredLeakRate</t>
  </si>
  <si>
    <t>estimatedKp</t>
  </si>
  <si>
    <t>uncertaintyPressureDiff</t>
  </si>
  <si>
    <t>uncertaintyVolumeEstimate</t>
  </si>
  <si>
    <t>uncertaintyMeasuredVolume</t>
  </si>
  <si>
    <t>uncertaintyVolumeChange</t>
  </si>
  <si>
    <t>uncertaintyEstimatedLeakRate</t>
  </si>
  <si>
    <t>uncertaintyMeasuredLeakRate</t>
  </si>
  <si>
    <t>maxZScore</t>
  </si>
  <si>
    <t>lambda</t>
  </si>
  <si>
    <t>uncerInSmoothedMeasPresErr</t>
  </si>
  <si>
    <t>targetdP</t>
  </si>
  <si>
    <t>smoothedPressureErr</t>
  </si>
  <si>
    <t>smoothedSquaredPressureErr</t>
  </si>
  <si>
    <t>gamma</t>
  </si>
  <si>
    <t>predictionError</t>
  </si>
  <si>
    <t>predictionErrType</t>
  </si>
  <si>
    <t>maxIterationsForIIRfilter</t>
  </si>
  <si>
    <t>minIterationsForIIRfilter</t>
  </si>
  <si>
    <t>changeToEstimatedLeakRate</t>
  </si>
  <si>
    <t>alpha</t>
  </si>
  <si>
    <t>smoothedPressureErrForPECorrection</t>
  </si>
  <si>
    <t>log10epsilon</t>
  </si>
  <si>
    <t>residualLeakRate</t>
  </si>
  <si>
    <t>measuredLeakRate1</t>
  </si>
  <si>
    <t>numberOfControlIterations</t>
  </si>
  <si>
    <t>ventIterations</t>
  </si>
  <si>
    <t>ventInitialPressure</t>
  </si>
  <si>
    <t>ventFinalPressure</t>
  </si>
  <si>
    <t>ventDutyCycle</t>
  </si>
  <si>
    <t>totalVentTime</t>
  </si>
  <si>
    <t>dwellCount</t>
  </si>
  <si>
    <t>Header 1</t>
  </si>
  <si>
    <t>Header 2</t>
  </si>
  <si>
    <t>0xFFFFFFFF</t>
  </si>
  <si>
    <t>Footer 1</t>
  </si>
  <si>
    <t>Footer 2</t>
  </si>
  <si>
    <t>0xFEFEFEFE</t>
  </si>
  <si>
    <t>Length</t>
  </si>
  <si>
    <t>pumpDown</t>
  </si>
  <si>
    <t>control</t>
  </si>
  <si>
    <t>venting</t>
  </si>
  <si>
    <t>stable</t>
  </si>
  <si>
    <t>vented</t>
  </si>
  <si>
    <t>excessLeak</t>
  </si>
  <si>
    <t>excessVolume</t>
  </si>
  <si>
    <t>overPressure</t>
  </si>
  <si>
    <t>excessOffset</t>
  </si>
  <si>
    <t>measure</t>
  </si>
  <si>
    <t>fineControl</t>
  </si>
  <si>
    <t>pistonCentered</t>
  </si>
  <si>
    <t>centering</t>
  </si>
  <si>
    <t>controlledVent</t>
  </si>
  <si>
    <t>centeringVent</t>
  </si>
  <si>
    <t>rangeExceeded</t>
  </si>
  <si>
    <t>ccError</t>
  </si>
  <si>
    <t>ventDirUp</t>
  </si>
  <si>
    <t>ventDirDown</t>
  </si>
  <si>
    <t>controlRate</t>
  </si>
  <si>
    <t>maxLim</t>
  </si>
  <si>
    <t>minLim</t>
  </si>
  <si>
    <t>fastVent</t>
  </si>
  <si>
    <t>Bit No</t>
  </si>
  <si>
    <t>Bit Name</t>
  </si>
  <si>
    <t>pumpUp</t>
  </si>
  <si>
    <t>Mapped with dataStructures</t>
  </si>
  <si>
    <t>NA</t>
  </si>
  <si>
    <t>PID['elapsedTime']</t>
  </si>
  <si>
    <t>=</t>
  </si>
  <si>
    <t>#</t>
  </si>
  <si>
    <t>time</t>
  </si>
  <si>
    <t>for</t>
  </si>
  <si>
    <t>PID['setpoint']</t>
  </si>
  <si>
    <t>pressure</t>
  </si>
  <si>
    <t>setpoint</t>
  </si>
  <si>
    <t>(mbar)</t>
  </si>
  <si>
    <t>PID['spType']</t>
  </si>
  <si>
    <t>type</t>
  </si>
  <si>
    <t>from</t>
  </si>
  <si>
    <t>PID['count']</t>
  </si>
  <si>
    <t>number</t>
  </si>
  <si>
    <t>of</t>
  </si>
  <si>
    <t>since</t>
  </si>
  <si>
    <t>PID['E']</t>
  </si>
  <si>
    <t>error</t>
  </si>
  <si>
    <t>(mbar),</t>
  </si>
  <si>
    <t>PID['pressure']</t>
  </si>
  <si>
    <t>controlled</t>
  </si>
  <si>
    <t>(mbar</t>
  </si>
  <si>
    <t>mbar</t>
  </si>
  <si>
    <t>PID['absP']</t>
  </si>
  <si>
    <t>absolute</t>
  </si>
  <si>
    <t>PID['gaugeP']</t>
  </si>
  <si>
    <t>PID['baroP']</t>
  </si>
  <si>
    <t>PID['oldPressureG']</t>
  </si>
  <si>
    <t>previous</t>
  </si>
  <si>
    <t>used</t>
  </si>
  <si>
    <t>to</t>
  </si>
  <si>
    <t>PID['stepSize']</t>
  </si>
  <si>
    <t>PID['targetdP']</t>
  </si>
  <si>
    <t>correction</t>
  </si>
  <si>
    <t>target</t>
  </si>
  <si>
    <t>PID['position']</t>
  </si>
  <si>
    <t>on</t>
  </si>
  <si>
    <t>startup</t>
  </si>
  <si>
    <t>PID['pumpTolerance']</t>
  </si>
  <si>
    <t>PID['overshoot']</t>
  </si>
  <si>
    <t>PID['overshootScaling']</t>
  </si>
  <si>
    <t>scaling</t>
  </si>
  <si>
    <t>factor</t>
  </si>
  <si>
    <t>PID['ventRate']</t>
  </si>
  <si>
    <t>vent</t>
  </si>
  <si>
    <t>/</t>
  </si>
  <si>
    <t>iteration</t>
  </si>
  <si>
    <t>PID['holdVentCount']</t>
  </si>
  <si>
    <t>PID['mode']</t>
  </si>
  <si>
    <t>bayes['minV']</t>
  </si>
  <si>
    <t>minimum</t>
  </si>
  <si>
    <t>system</t>
  </si>
  <si>
    <t>volume</t>
  </si>
  <si>
    <t>estimate</t>
  </si>
  <si>
    <t>value</t>
  </si>
  <si>
    <t>(mL)</t>
  </si>
  <si>
    <t>bayes['maxV']</t>
  </si>
  <si>
    <t>maximum</t>
  </si>
  <si>
    <t>bayes['minLeak']</t>
  </si>
  <si>
    <t>estimated</t>
  </si>
  <si>
    <t>leak</t>
  </si>
  <si>
    <t>rate</t>
  </si>
  <si>
    <t>bayes['maxLeak']</t>
  </si>
  <si>
    <t>(+/-</t>
  </si>
  <si>
    <t>iteration)</t>
  </si>
  <si>
    <t>bayes['P']</t>
  </si>
  <si>
    <t>measured</t>
  </si>
  <si>
    <t>bayes['smoothP']</t>
  </si>
  <si>
    <t>smoothed</t>
  </si>
  <si>
    <t>pressure,</t>
  </si>
  <si>
    <t>depends</t>
  </si>
  <si>
    <t>stability</t>
  </si>
  <si>
    <t>not</t>
  </si>
  <si>
    <t>sensor</t>
  </si>
  <si>
    <t>uncertainty,</t>
  </si>
  <si>
    <t>bayes['dP']</t>
  </si>
  <si>
    <t>change</t>
  </si>
  <si>
    <t>in</t>
  </si>
  <si>
    <t>bayes['dP_']</t>
  </si>
  <si>
    <t>dP</t>
  </si>
  <si>
    <t>bayes['dP2']</t>
  </si>
  <si>
    <t>c-code</t>
  </si>
  <si>
    <t>verification</t>
  </si>
  <si>
    <t>bayes['V']</t>
  </si>
  <si>
    <t>(mL),</t>
  </si>
  <si>
    <t>set</t>
  </si>
  <si>
    <t>minV</t>
  </si>
  <si>
    <t>give</t>
  </si>
  <si>
    <t>largest</t>
  </si>
  <si>
    <t>range</t>
  </si>
  <si>
    <t>bayes['algoV']</t>
  </si>
  <si>
    <t>algorithm</t>
  </si>
  <si>
    <t>calculate</t>
  </si>
  <si>
    <t>V</t>
  </si>
  <si>
    <t>bayes['dV']</t>
  </si>
  <si>
    <t>command</t>
  </si>
  <si>
    <t>bayes['dV_']</t>
  </si>
  <si>
    <t>dV</t>
  </si>
  <si>
    <t>regression</t>
  </si>
  <si>
    <t>method</t>
  </si>
  <si>
    <t>bayes['dV2']</t>
  </si>
  <si>
    <t>values</t>
  </si>
  <si>
    <t>bayes['measV']</t>
  </si>
  <si>
    <t>using</t>
  </si>
  <si>
    <t>Bayes</t>
  </si>
  <si>
    <t>bayes['leak']</t>
  </si>
  <si>
    <t>(mbar/iteration),</t>
  </si>
  <si>
    <t>bayes['measLeak']</t>
  </si>
  <si>
    <t>bayes['kP']</t>
  </si>
  <si>
    <t>kP</t>
  </si>
  <si>
    <t>(steps</t>
  </si>
  <si>
    <t>mbar)</t>
  </si>
  <si>
    <t>that</t>
  </si>
  <si>
    <t>will</t>
  </si>
  <si>
    <t>reduce</t>
  </si>
  <si>
    <t>initial</t>
  </si>
  <si>
    <t>bayes['varP']</t>
  </si>
  <si>
    <t>(10e-6</t>
  </si>
  <si>
    <t>*</t>
  </si>
  <si>
    <t>sensor[</t>
  </si>
  <si>
    <t>**</t>
  </si>
  <si>
    <t>uncertainty</t>
  </si>
  <si>
    <t>measurement</t>
  </si>
  <si>
    <t>bayes['vardP']</t>
  </si>
  <si>
    <t>differences</t>
  </si>
  <si>
    <t>bayes['varV']</t>
  </si>
  <si>
    <t>bayes['varMeasV']</t>
  </si>
  <si>
    <t>(screw['dV']</t>
  </si>
  <si>
    <t>10)</t>
  </si>
  <si>
    <t>bayes</t>
  </si>
  <si>
    <t>bayes['vardV']</t>
  </si>
  <si>
    <t>change,</t>
  </si>
  <si>
    <t>with</t>
  </si>
  <si>
    <t>and</t>
  </si>
  <si>
    <t>prediction</t>
  </si>
  <si>
    <t>adiabatic</t>
  </si>
  <si>
    <t>bayes['varLeak']</t>
  </si>
  <si>
    <t>bayes['varMeasLeak']</t>
  </si>
  <si>
    <t>(mbar/iteration)</t>
  </si>
  <si>
    <t>bayes['maxZScore']</t>
  </si>
  <si>
    <t>variance</t>
  </si>
  <si>
    <t>spread</t>
  </si>
  <si>
    <t>between</t>
  </si>
  <si>
    <t>bayes['lambda']</t>
  </si>
  <si>
    <t>forgetting</t>
  </si>
  <si>
    <t>smoothE</t>
  </si>
  <si>
    <t>bayes['varE']</t>
  </si>
  <si>
    <t>(mbar**2)</t>
  </si>
  <si>
    <t>bayes['targetdP']</t>
  </si>
  <si>
    <t>bayes['smoothE']</t>
  </si>
  <si>
    <t>bayes['gamma']</t>
  </si>
  <si>
    <t>nudging</t>
  </si>
  <si>
    <t>bayes['predictionError']</t>
  </si>
  <si>
    <t>bayes['predictionErrorType']</t>
  </si>
  <si>
    <t>(+/-1),</t>
  </si>
  <si>
    <t>adjustment</t>
  </si>
  <si>
    <t>near</t>
  </si>
  <si>
    <t>at</t>
  </si>
  <si>
    <t>bayes['maxN']</t>
  </si>
  <si>
    <t>iterations</t>
  </si>
  <si>
    <t>integration</t>
  </si>
  <si>
    <t>filter</t>
  </si>
  <si>
    <t>PE</t>
  </si>
  <si>
    <t>bayes['minN']</t>
  </si>
  <si>
    <t>bayes['dL']</t>
  </si>
  <si>
    <t>bayes['alpha']</t>
  </si>
  <si>
    <t>low-pass</t>
  </si>
  <si>
    <t>IIR</t>
  </si>
  <si>
    <t>memory</t>
  </si>
  <si>
    <t>(0.1</t>
  </si>
  <si>
    <t>0.98)</t>
  </si>
  <si>
    <t>bayes['smoothE_PE']</t>
  </si>
  <si>
    <t>bayes['log10epsilon']</t>
  </si>
  <si>
    <t>acceptable</t>
  </si>
  <si>
    <t>residual</t>
  </si>
  <si>
    <t>fractional</t>
  </si>
  <si>
    <t>final</t>
  </si>
  <si>
    <t>bayes['residualL']</t>
  </si>
  <si>
    <t>steady-state</t>
  </si>
  <si>
    <t>bayes['measL']</t>
  </si>
  <si>
    <t>magnitude</t>
  </si>
  <si>
    <t>bayes['n']</t>
  </si>
  <si>
    <t>average</t>
  </si>
  <si>
    <t>over</t>
  </si>
  <si>
    <t>bayes['ventIterations']</t>
  </si>
  <si>
    <t>start</t>
  </si>
  <si>
    <t>bayes['initialP']</t>
  </si>
  <si>
    <t>G)</t>
  </si>
  <si>
    <t>bayes['finalP']</t>
  </si>
  <si>
    <t>end</t>
  </si>
  <si>
    <t>bayes['ventDutyCycle']</t>
  </si>
  <si>
    <t>screw['minVentDutyCycle']</t>
  </si>
  <si>
    <t>energized</t>
  </si>
  <si>
    <t>valve</t>
  </si>
  <si>
    <t>solenoid</t>
  </si>
  <si>
    <t>(us)</t>
  </si>
  <si>
    <t>bayes['totalVentTime']</t>
  </si>
  <si>
    <t>total</t>
  </si>
  <si>
    <t>non-latching</t>
  </si>
  <si>
    <t>has</t>
  </si>
  <si>
    <t>been</t>
  </si>
  <si>
    <t>during</t>
  </si>
  <si>
    <t>bayes['dwellCount']</t>
  </si>
  <si>
    <t>into</t>
  </si>
  <si>
    <t>dwell</t>
  </si>
  <si>
    <t>coarse</t>
  </si>
  <si>
    <t>sensorUncertainty</t>
  </si>
  <si>
    <t>status</t>
  </si>
  <si>
    <t>smoothedPressure</t>
  </si>
  <si>
    <t>DEC</t>
  </si>
  <si>
    <t>HEX</t>
  </si>
  <si>
    <t>PID['status']</t>
  </si>
  <si>
    <t>reserved1</t>
  </si>
  <si>
    <t>reserved2</t>
  </si>
  <si>
    <t>reserved3</t>
  </si>
  <si>
    <t>reserved4</t>
  </si>
  <si>
    <t>reserved5</t>
  </si>
  <si>
    <t>reserved6</t>
  </si>
  <si>
    <t>reserved7</t>
  </si>
  <si>
    <t>reserved8</t>
  </si>
  <si>
    <t>sensorOffset</t>
  </si>
  <si>
    <t>sensor['offset']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</si>
</sst>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AEF4-3396-4D4E-B759-4B764B106E51}">
  <dimension ref="A1:F75"/>
  <sheetViews>
    <sheetView tabSelected="1" topLeftCell="A42" workbookViewId="0">
      <selection activeCell="A73" sqref="A73"/>
    </sheetView>
  </sheetViews>
  <sheetFormatPr defaultRowHeight="15" x14ac:dyDescent="0.25"/>
  <cols>
    <col min="1" max="1" width="35.28515625" bestFit="1" customWidth="1"/>
    <col min="2" max="2" width="35.28515625" customWidth="1"/>
    <col min="3" max="3" width="37.28515625" bestFit="1" customWidth="1"/>
    <col min="4" max="4" width="11" bestFit="1" customWidth="1"/>
  </cols>
  <sheetData>
    <row r="1" spans="1:6" x14ac:dyDescent="0.25">
      <c r="A1" t="s">
        <v>0</v>
      </c>
      <c r="B1" t="s">
        <v>106</v>
      </c>
      <c r="C1" t="s">
        <v>2</v>
      </c>
      <c r="D1" t="s">
        <v>1</v>
      </c>
      <c r="E1" t="s">
        <v>79</v>
      </c>
      <c r="F1">
        <f>SUM(E2:E75)</f>
        <v>296</v>
      </c>
    </row>
    <row r="2" spans="1:6" x14ac:dyDescent="0.25">
      <c r="A2" t="s">
        <v>73</v>
      </c>
      <c r="B2" t="s">
        <v>107</v>
      </c>
      <c r="C2" t="s">
        <v>4</v>
      </c>
      <c r="D2" t="s">
        <v>75</v>
      </c>
      <c r="E2">
        <v>4</v>
      </c>
    </row>
    <row r="3" spans="1:6" x14ac:dyDescent="0.25">
      <c r="A3" t="s">
        <v>74</v>
      </c>
      <c r="B3" t="s">
        <v>107</v>
      </c>
      <c r="C3" t="s">
        <v>4</v>
      </c>
      <c r="D3" t="s">
        <v>75</v>
      </c>
      <c r="E3">
        <v>4</v>
      </c>
    </row>
    <row r="4" spans="1:6" x14ac:dyDescent="0.25">
      <c r="A4" t="s">
        <v>3</v>
      </c>
      <c r="B4" t="s">
        <v>108</v>
      </c>
      <c r="C4" t="s">
        <v>4</v>
      </c>
      <c r="E4">
        <v>4</v>
      </c>
    </row>
    <row r="5" spans="1:6" x14ac:dyDescent="0.25">
      <c r="A5" t="s">
        <v>5</v>
      </c>
      <c r="B5" s="2" t="s">
        <v>113</v>
      </c>
      <c r="C5" t="s">
        <v>6</v>
      </c>
      <c r="E5">
        <v>4</v>
      </c>
    </row>
    <row r="6" spans="1:6" x14ac:dyDescent="0.25">
      <c r="A6" t="s">
        <v>7</v>
      </c>
      <c r="B6" s="2" t="s">
        <v>117</v>
      </c>
      <c r="C6" t="s">
        <v>4</v>
      </c>
      <c r="E6">
        <v>4</v>
      </c>
    </row>
    <row r="7" spans="1:6" x14ac:dyDescent="0.25">
      <c r="A7" t="s">
        <v>8</v>
      </c>
      <c r="B7" s="2" t="s">
        <v>120</v>
      </c>
      <c r="C7" t="s">
        <v>9</v>
      </c>
      <c r="E7">
        <v>4</v>
      </c>
    </row>
    <row r="8" spans="1:6" x14ac:dyDescent="0.25">
      <c r="A8" t="s">
        <v>10</v>
      </c>
      <c r="B8" s="2" t="s">
        <v>124</v>
      </c>
      <c r="C8" t="s">
        <v>6</v>
      </c>
      <c r="E8">
        <v>4</v>
      </c>
    </row>
    <row r="9" spans="1:6" x14ac:dyDescent="0.25">
      <c r="A9" t="s">
        <v>11</v>
      </c>
      <c r="B9" s="2" t="s">
        <v>127</v>
      </c>
      <c r="C9" t="s">
        <v>6</v>
      </c>
      <c r="E9">
        <v>4</v>
      </c>
    </row>
    <row r="10" spans="1:6" x14ac:dyDescent="0.25">
      <c r="A10" t="s">
        <v>12</v>
      </c>
      <c r="B10" s="2" t="s">
        <v>131</v>
      </c>
      <c r="C10" t="s">
        <v>6</v>
      </c>
      <c r="E10">
        <v>4</v>
      </c>
    </row>
    <row r="11" spans="1:6" x14ac:dyDescent="0.25">
      <c r="A11" t="s">
        <v>13</v>
      </c>
      <c r="B11" s="2" t="s">
        <v>133</v>
      </c>
      <c r="C11" t="s">
        <v>6</v>
      </c>
      <c r="E11">
        <v>4</v>
      </c>
    </row>
    <row r="12" spans="1:6" x14ac:dyDescent="0.25">
      <c r="A12" t="s">
        <v>14</v>
      </c>
      <c r="B12" s="2" t="s">
        <v>134</v>
      </c>
      <c r="C12" t="s">
        <v>6</v>
      </c>
      <c r="E12">
        <v>4</v>
      </c>
    </row>
    <row r="13" spans="1:6" x14ac:dyDescent="0.25">
      <c r="A13" t="s">
        <v>15</v>
      </c>
      <c r="B13" s="2" t="s">
        <v>135</v>
      </c>
      <c r="C13" t="s">
        <v>6</v>
      </c>
      <c r="E13">
        <v>4</v>
      </c>
    </row>
    <row r="14" spans="1:6" x14ac:dyDescent="0.25">
      <c r="A14" t="s">
        <v>16</v>
      </c>
      <c r="B14" t="s">
        <v>139</v>
      </c>
      <c r="C14" t="s">
        <v>9</v>
      </c>
      <c r="E14">
        <v>4</v>
      </c>
    </row>
    <row r="15" spans="1:6" x14ac:dyDescent="0.25">
      <c r="A15" t="s">
        <v>17</v>
      </c>
      <c r="B15" s="5" t="s">
        <v>140</v>
      </c>
      <c r="C15" t="s">
        <v>6</v>
      </c>
      <c r="E15">
        <v>4</v>
      </c>
    </row>
    <row r="16" spans="1:6" x14ac:dyDescent="0.25">
      <c r="A16" t="s">
        <v>18</v>
      </c>
      <c r="B16" s="2" t="s">
        <v>143</v>
      </c>
      <c r="C16" t="s">
        <v>9</v>
      </c>
      <c r="E16">
        <v>4</v>
      </c>
    </row>
    <row r="17" spans="1:5" x14ac:dyDescent="0.25">
      <c r="A17" t="s">
        <v>19</v>
      </c>
      <c r="B17" t="s">
        <v>146</v>
      </c>
      <c r="C17" t="s">
        <v>6</v>
      </c>
      <c r="E17">
        <v>4</v>
      </c>
    </row>
    <row r="18" spans="1:5" x14ac:dyDescent="0.25">
      <c r="A18" t="s">
        <v>20</v>
      </c>
      <c r="B18" t="s">
        <v>147</v>
      </c>
      <c r="C18" t="s">
        <v>21</v>
      </c>
      <c r="E18">
        <v>4</v>
      </c>
    </row>
    <row r="19" spans="1:5" x14ac:dyDescent="0.25">
      <c r="A19" t="s">
        <v>22</v>
      </c>
      <c r="B19" t="s">
        <v>148</v>
      </c>
      <c r="C19" t="s">
        <v>21</v>
      </c>
      <c r="E19">
        <v>4</v>
      </c>
    </row>
    <row r="20" spans="1:5" x14ac:dyDescent="0.25">
      <c r="A20" t="s">
        <v>23</v>
      </c>
      <c r="B20" t="s">
        <v>151</v>
      </c>
      <c r="C20" t="s">
        <v>21</v>
      </c>
      <c r="E20">
        <v>4</v>
      </c>
    </row>
    <row r="21" spans="1:5" x14ac:dyDescent="0.25">
      <c r="A21" t="s">
        <v>24</v>
      </c>
      <c r="B21" t="s">
        <v>155</v>
      </c>
      <c r="C21" t="s">
        <v>4</v>
      </c>
      <c r="E21">
        <v>4</v>
      </c>
    </row>
    <row r="22" spans="1:5" x14ac:dyDescent="0.25">
      <c r="A22" t="s">
        <v>25</v>
      </c>
      <c r="B22" t="s">
        <v>156</v>
      </c>
      <c r="C22" t="s">
        <v>4</v>
      </c>
      <c r="E22">
        <v>4</v>
      </c>
    </row>
    <row r="23" spans="1:5" x14ac:dyDescent="0.25">
      <c r="A23" t="s">
        <v>26</v>
      </c>
      <c r="B23" s="2" t="s">
        <v>157</v>
      </c>
      <c r="C23" t="s">
        <v>6</v>
      </c>
      <c r="E23">
        <v>4</v>
      </c>
    </row>
    <row r="24" spans="1:5" x14ac:dyDescent="0.25">
      <c r="A24" t="s">
        <v>27</v>
      </c>
      <c r="B24" s="2" t="s">
        <v>164</v>
      </c>
      <c r="C24" t="s">
        <v>6</v>
      </c>
      <c r="E24">
        <v>4</v>
      </c>
    </row>
    <row r="25" spans="1:5" x14ac:dyDescent="0.25">
      <c r="A25" t="s">
        <v>28</v>
      </c>
      <c r="B25" s="2" t="s">
        <v>166</v>
      </c>
      <c r="C25" t="s">
        <v>6</v>
      </c>
      <c r="E25">
        <v>4</v>
      </c>
    </row>
    <row r="26" spans="1:5" x14ac:dyDescent="0.25">
      <c r="A26" t="s">
        <v>29</v>
      </c>
      <c r="B26" s="2" t="s">
        <v>170</v>
      </c>
      <c r="C26" t="s">
        <v>6</v>
      </c>
      <c r="E26">
        <v>4</v>
      </c>
    </row>
    <row r="27" spans="1:5" x14ac:dyDescent="0.25">
      <c r="A27" t="s">
        <v>30</v>
      </c>
      <c r="B27" s="2" t="s">
        <v>173</v>
      </c>
      <c r="C27" t="s">
        <v>6</v>
      </c>
      <c r="E27">
        <v>4</v>
      </c>
    </row>
    <row r="28" spans="1:5" x14ac:dyDescent="0.25">
      <c r="A28" t="s">
        <v>316</v>
      </c>
      <c r="B28" s="2" t="s">
        <v>175</v>
      </c>
      <c r="C28" t="s">
        <v>6</v>
      </c>
      <c r="E28">
        <v>4</v>
      </c>
    </row>
    <row r="29" spans="1:5" x14ac:dyDescent="0.25">
      <c r="A29" t="s">
        <v>31</v>
      </c>
      <c r="B29" s="2" t="s">
        <v>183</v>
      </c>
      <c r="C29" t="s">
        <v>6</v>
      </c>
      <c r="E29">
        <v>4</v>
      </c>
    </row>
    <row r="30" spans="1:5" x14ac:dyDescent="0.25">
      <c r="A30" t="s">
        <v>32</v>
      </c>
      <c r="B30" s="2" t="s">
        <v>186</v>
      </c>
      <c r="C30" t="s">
        <v>6</v>
      </c>
      <c r="E30">
        <v>4</v>
      </c>
    </row>
    <row r="31" spans="1:5" x14ac:dyDescent="0.25">
      <c r="A31" t="s">
        <v>33</v>
      </c>
      <c r="B31" s="4" t="s">
        <v>188</v>
      </c>
      <c r="C31" t="s">
        <v>6</v>
      </c>
      <c r="E31">
        <v>4</v>
      </c>
    </row>
    <row r="32" spans="1:5" x14ac:dyDescent="0.25">
      <c r="A32" t="s">
        <v>34</v>
      </c>
      <c r="B32" s="2" t="s">
        <v>191</v>
      </c>
      <c r="C32" t="s">
        <v>6</v>
      </c>
      <c r="E32">
        <v>4</v>
      </c>
    </row>
    <row r="33" spans="1:5" x14ac:dyDescent="0.25">
      <c r="A33" t="s">
        <v>35</v>
      </c>
      <c r="B33" s="2" t="s">
        <v>198</v>
      </c>
      <c r="C33" t="s">
        <v>4</v>
      </c>
      <c r="E33">
        <v>4</v>
      </c>
    </row>
    <row r="34" spans="1:5" x14ac:dyDescent="0.25">
      <c r="A34" t="s">
        <v>36</v>
      </c>
      <c r="B34" s="2" t="s">
        <v>202</v>
      </c>
      <c r="C34" t="s">
        <v>6</v>
      </c>
      <c r="E34">
        <v>4</v>
      </c>
    </row>
    <row r="35" spans="1:5" x14ac:dyDescent="0.25">
      <c r="A35" t="s">
        <v>37</v>
      </c>
      <c r="B35" s="2" t="s">
        <v>204</v>
      </c>
      <c r="C35" t="s">
        <v>6</v>
      </c>
      <c r="E35">
        <v>4</v>
      </c>
    </row>
    <row r="36" spans="1:5" x14ac:dyDescent="0.25">
      <c r="A36" t="s">
        <v>38</v>
      </c>
      <c r="B36" t="s">
        <v>208</v>
      </c>
      <c r="C36" t="s">
        <v>6</v>
      </c>
      <c r="E36">
        <v>4</v>
      </c>
    </row>
    <row r="37" spans="1:5" x14ac:dyDescent="0.25">
      <c r="A37" t="s">
        <v>39</v>
      </c>
      <c r="B37" s="2" t="s">
        <v>210</v>
      </c>
      <c r="C37" t="s">
        <v>6</v>
      </c>
      <c r="E37">
        <v>4</v>
      </c>
    </row>
    <row r="38" spans="1:5" x14ac:dyDescent="0.25">
      <c r="A38" t="s">
        <v>40</v>
      </c>
      <c r="B38" s="2" t="s">
        <v>213</v>
      </c>
      <c r="C38" t="s">
        <v>6</v>
      </c>
      <c r="E38">
        <v>4</v>
      </c>
    </row>
    <row r="39" spans="1:5" x14ac:dyDescent="0.25">
      <c r="A39" t="s">
        <v>41</v>
      </c>
      <c r="B39" s="2" t="s">
        <v>215</v>
      </c>
      <c r="C39" t="s">
        <v>6</v>
      </c>
      <c r="E39">
        <v>4</v>
      </c>
    </row>
    <row r="40" spans="1:5" x14ac:dyDescent="0.25">
      <c r="A40" t="s">
        <v>42</v>
      </c>
      <c r="B40" s="2" t="s">
        <v>216</v>
      </c>
      <c r="C40" t="s">
        <v>6</v>
      </c>
      <c r="E40">
        <v>4</v>
      </c>
    </row>
    <row r="41" spans="1:5" x14ac:dyDescent="0.25">
      <c r="A41" t="s">
        <v>314</v>
      </c>
      <c r="B41" s="2" t="s">
        <v>224</v>
      </c>
      <c r="C41" t="s">
        <v>6</v>
      </c>
      <c r="E41">
        <v>4</v>
      </c>
    </row>
    <row r="42" spans="1:5" x14ac:dyDescent="0.25">
      <c r="A42" t="s">
        <v>43</v>
      </c>
      <c r="B42" s="5" t="s">
        <v>231</v>
      </c>
      <c r="C42" t="s">
        <v>6</v>
      </c>
      <c r="E42">
        <v>4</v>
      </c>
    </row>
    <row r="43" spans="1:5" x14ac:dyDescent="0.25">
      <c r="A43" t="s">
        <v>44</v>
      </c>
      <c r="B43" s="2" t="s">
        <v>233</v>
      </c>
      <c r="C43" t="s">
        <v>6</v>
      </c>
      <c r="E43">
        <v>4</v>
      </c>
    </row>
    <row r="44" spans="1:5" x14ac:dyDescent="0.25">
      <c r="A44" t="s">
        <v>45</v>
      </c>
      <c r="B44" s="2" t="s">
        <v>234</v>
      </c>
      <c r="C44" t="s">
        <v>6</v>
      </c>
      <c r="E44">
        <v>4</v>
      </c>
    </row>
    <row r="45" spans="1:5" x14ac:dyDescent="0.25">
      <c r="A45" t="s">
        <v>46</v>
      </c>
      <c r="B45" s="2" t="s">
        <v>238</v>
      </c>
      <c r="C45" t="s">
        <v>6</v>
      </c>
      <c r="E45">
        <v>4</v>
      </c>
    </row>
    <row r="46" spans="1:5" x14ac:dyDescent="0.25">
      <c r="A46" t="s">
        <v>47</v>
      </c>
      <c r="B46" s="2" t="s">
        <v>244</v>
      </c>
      <c r="C46" t="s">
        <v>6</v>
      </c>
      <c r="E46">
        <v>4</v>
      </c>
    </row>
    <row r="47" spans="1:5" x14ac:dyDescent="0.25">
      <c r="A47" t="s">
        <v>48</v>
      </c>
      <c r="B47" s="2" t="s">
        <v>245</v>
      </c>
      <c r="C47" t="s">
        <v>6</v>
      </c>
      <c r="E47">
        <v>4</v>
      </c>
    </row>
    <row r="48" spans="1:5" x14ac:dyDescent="0.25">
      <c r="A48" t="s">
        <v>49</v>
      </c>
      <c r="B48" t="s">
        <v>247</v>
      </c>
      <c r="C48" t="s">
        <v>6</v>
      </c>
      <c r="E48">
        <v>4</v>
      </c>
    </row>
    <row r="49" spans="1:5" x14ac:dyDescent="0.25">
      <c r="A49" t="s">
        <v>50</v>
      </c>
      <c r="B49" t="s">
        <v>251</v>
      </c>
      <c r="C49" t="s">
        <v>6</v>
      </c>
      <c r="E49">
        <v>4</v>
      </c>
    </row>
    <row r="50" spans="1:5" x14ac:dyDescent="0.25">
      <c r="A50" t="s">
        <v>51</v>
      </c>
      <c r="B50" s="2" t="s">
        <v>254</v>
      </c>
      <c r="C50" t="s">
        <v>6</v>
      </c>
      <c r="E50">
        <v>4</v>
      </c>
    </row>
    <row r="51" spans="1:5" x14ac:dyDescent="0.25">
      <c r="A51" t="s">
        <v>52</v>
      </c>
      <c r="B51" t="s">
        <v>256</v>
      </c>
      <c r="C51" t="s">
        <v>6</v>
      </c>
      <c r="E51">
        <v>4</v>
      </c>
    </row>
    <row r="52" spans="1:5" x14ac:dyDescent="0.25">
      <c r="A52" t="s">
        <v>53</v>
      </c>
      <c r="B52" s="5" t="s">
        <v>257</v>
      </c>
      <c r="C52" t="s">
        <v>6</v>
      </c>
      <c r="E52">
        <v>4</v>
      </c>
    </row>
    <row r="53" spans="1:5" x14ac:dyDescent="0.25">
      <c r="A53" t="s">
        <v>54</v>
      </c>
      <c r="B53" s="3" t="s">
        <v>254</v>
      </c>
      <c r="C53" t="s">
        <v>6</v>
      </c>
      <c r="E53">
        <v>4</v>
      </c>
    </row>
    <row r="54" spans="1:5" x14ac:dyDescent="0.25">
      <c r="A54" t="s">
        <v>55</v>
      </c>
      <c r="B54" t="s">
        <v>258</v>
      </c>
      <c r="C54" t="s">
        <v>6</v>
      </c>
      <c r="E54">
        <v>4</v>
      </c>
    </row>
    <row r="55" spans="1:5" x14ac:dyDescent="0.25">
      <c r="A55" t="s">
        <v>56</v>
      </c>
      <c r="B55" t="s">
        <v>260</v>
      </c>
      <c r="C55" t="s">
        <v>6</v>
      </c>
      <c r="E55">
        <v>4</v>
      </c>
    </row>
    <row r="56" spans="1:5" x14ac:dyDescent="0.25">
      <c r="A56" t="s">
        <v>57</v>
      </c>
      <c r="B56" s="2" t="s">
        <v>261</v>
      </c>
      <c r="C56" t="s">
        <v>9</v>
      </c>
      <c r="E56">
        <v>4</v>
      </c>
    </row>
    <row r="57" spans="1:5" x14ac:dyDescent="0.25">
      <c r="A57" t="s">
        <v>58</v>
      </c>
      <c r="B57" s="2" t="s">
        <v>266</v>
      </c>
      <c r="C57" t="s">
        <v>4</v>
      </c>
      <c r="E57">
        <v>4</v>
      </c>
    </row>
    <row r="58" spans="1:5" x14ac:dyDescent="0.25">
      <c r="A58" t="s">
        <v>59</v>
      </c>
      <c r="B58" s="2" t="s">
        <v>271</v>
      </c>
      <c r="C58" t="s">
        <v>4</v>
      </c>
      <c r="E58">
        <v>4</v>
      </c>
    </row>
    <row r="59" spans="1:5" x14ac:dyDescent="0.25">
      <c r="A59" t="s">
        <v>60</v>
      </c>
      <c r="B59" s="2" t="s">
        <v>272</v>
      </c>
      <c r="C59" t="s">
        <v>6</v>
      </c>
      <c r="E59">
        <v>4</v>
      </c>
    </row>
    <row r="60" spans="1:5" x14ac:dyDescent="0.25">
      <c r="A60" t="s">
        <v>61</v>
      </c>
      <c r="B60" t="s">
        <v>273</v>
      </c>
      <c r="C60" t="s">
        <v>6</v>
      </c>
      <c r="E60">
        <v>4</v>
      </c>
    </row>
    <row r="61" spans="1:5" x14ac:dyDescent="0.25">
      <c r="A61" t="s">
        <v>62</v>
      </c>
      <c r="B61" s="2" t="s">
        <v>279</v>
      </c>
      <c r="C61" t="s">
        <v>6</v>
      </c>
      <c r="E61">
        <v>4</v>
      </c>
    </row>
    <row r="62" spans="1:5" x14ac:dyDescent="0.25">
      <c r="A62" t="s">
        <v>63</v>
      </c>
      <c r="B62" t="s">
        <v>280</v>
      </c>
      <c r="C62" t="s">
        <v>6</v>
      </c>
      <c r="E62">
        <v>4</v>
      </c>
    </row>
    <row r="63" spans="1:5" x14ac:dyDescent="0.25">
      <c r="A63" t="s">
        <v>64</v>
      </c>
      <c r="B63" s="2" t="s">
        <v>285</v>
      </c>
      <c r="C63" t="s">
        <v>6</v>
      </c>
      <c r="E63">
        <v>4</v>
      </c>
    </row>
    <row r="64" spans="1:5" x14ac:dyDescent="0.25">
      <c r="A64" t="s">
        <v>65</v>
      </c>
      <c r="B64" s="2" t="s">
        <v>287</v>
      </c>
      <c r="C64" t="s">
        <v>6</v>
      </c>
      <c r="E64">
        <v>4</v>
      </c>
    </row>
    <row r="65" spans="1:5" x14ac:dyDescent="0.25">
      <c r="A65" t="s">
        <v>66</v>
      </c>
      <c r="B65" s="2" t="s">
        <v>289</v>
      </c>
      <c r="C65" t="s">
        <v>4</v>
      </c>
      <c r="E65">
        <v>4</v>
      </c>
    </row>
    <row r="66" spans="1:5" x14ac:dyDescent="0.25">
      <c r="A66" t="s">
        <v>67</v>
      </c>
      <c r="B66" s="4" t="s">
        <v>292</v>
      </c>
      <c r="C66" t="s">
        <v>4</v>
      </c>
      <c r="E66">
        <v>4</v>
      </c>
    </row>
    <row r="67" spans="1:5" x14ac:dyDescent="0.25">
      <c r="A67" t="s">
        <v>68</v>
      </c>
      <c r="B67" s="2" t="s">
        <v>294</v>
      </c>
      <c r="C67" t="s">
        <v>6</v>
      </c>
      <c r="E67">
        <v>4</v>
      </c>
    </row>
    <row r="68" spans="1:5" x14ac:dyDescent="0.25">
      <c r="A68" t="s">
        <v>69</v>
      </c>
      <c r="B68" s="2" t="s">
        <v>296</v>
      </c>
      <c r="C68" t="s">
        <v>6</v>
      </c>
      <c r="E68">
        <v>4</v>
      </c>
    </row>
    <row r="69" spans="1:5" x14ac:dyDescent="0.25">
      <c r="A69" t="s">
        <v>70</v>
      </c>
      <c r="B69" s="4" t="s">
        <v>298</v>
      </c>
      <c r="C69" t="s">
        <v>4</v>
      </c>
      <c r="E69">
        <v>4</v>
      </c>
    </row>
    <row r="70" spans="1:5" x14ac:dyDescent="0.25">
      <c r="A70" t="s">
        <v>71</v>
      </c>
      <c r="B70" t="s">
        <v>304</v>
      </c>
      <c r="C70" t="s">
        <v>21</v>
      </c>
      <c r="E70">
        <v>4</v>
      </c>
    </row>
    <row r="71" spans="1:5" x14ac:dyDescent="0.25">
      <c r="A71" t="s">
        <v>72</v>
      </c>
      <c r="B71" t="s">
        <v>310</v>
      </c>
      <c r="C71" t="s">
        <v>4</v>
      </c>
      <c r="E71">
        <v>4</v>
      </c>
    </row>
    <row r="72" spans="1:5" x14ac:dyDescent="0.25">
      <c r="A72" t="s">
        <v>328</v>
      </c>
      <c r="B72" t="s">
        <v>329</v>
      </c>
      <c r="C72" t="s">
        <v>21</v>
      </c>
      <c r="E72">
        <v>4</v>
      </c>
    </row>
    <row r="73" spans="1:5" x14ac:dyDescent="0.25">
      <c r="A73" t="s">
        <v>315</v>
      </c>
      <c r="B73" s="6" t="s">
        <v>319</v>
      </c>
      <c r="C73" t="s">
        <v>4</v>
      </c>
      <c r="E73">
        <v>4</v>
      </c>
    </row>
    <row r="74" spans="1:5" x14ac:dyDescent="0.25">
      <c r="A74" t="s">
        <v>76</v>
      </c>
      <c r="C74" t="s">
        <v>4</v>
      </c>
      <c r="D74" t="s">
        <v>78</v>
      </c>
      <c r="E74">
        <v>4</v>
      </c>
    </row>
    <row r="75" spans="1:5" x14ac:dyDescent="0.25">
      <c r="A75" t="s">
        <v>77</v>
      </c>
      <c r="C75" t="s">
        <v>4</v>
      </c>
      <c r="D75" t="s">
        <v>78</v>
      </c>
      <c r="E75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CD33-127B-4DE3-98A9-0AC7134E89BA}">
  <dimension ref="F1:W49"/>
  <sheetViews>
    <sheetView workbookViewId="0">
      <selection activeCell="G20" sqref="G20"/>
    </sheetView>
  </sheetViews>
  <sheetFormatPr defaultRowHeight="15" x14ac:dyDescent="0.25"/>
  <cols>
    <col min="6" max="6" width="26.7109375" bestFit="1" customWidth="1"/>
  </cols>
  <sheetData>
    <row r="1" spans="6:23" x14ac:dyDescent="0.25">
      <c r="F1" t="s">
        <v>157</v>
      </c>
      <c r="G1" t="s">
        <v>109</v>
      </c>
      <c r="H1">
        <v>2</v>
      </c>
      <c r="I1" t="s">
        <v>110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</row>
    <row r="2" spans="6:23" x14ac:dyDescent="0.25">
      <c r="F2" t="s">
        <v>164</v>
      </c>
      <c r="G2" t="s">
        <v>109</v>
      </c>
      <c r="H2">
        <v>100</v>
      </c>
      <c r="I2" t="s">
        <v>110</v>
      </c>
      <c r="J2" t="s">
        <v>165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</row>
    <row r="3" spans="6:23" x14ac:dyDescent="0.25">
      <c r="F3" t="s">
        <v>166</v>
      </c>
      <c r="G3" t="s">
        <v>109</v>
      </c>
      <c r="H3">
        <v>0</v>
      </c>
      <c r="I3" t="s">
        <v>110</v>
      </c>
      <c r="J3" t="s">
        <v>158</v>
      </c>
      <c r="K3" t="s">
        <v>167</v>
      </c>
      <c r="L3" t="s">
        <v>168</v>
      </c>
      <c r="M3" t="s">
        <v>169</v>
      </c>
      <c r="N3" t="s">
        <v>116</v>
      </c>
    </row>
    <row r="4" spans="6:23" x14ac:dyDescent="0.25">
      <c r="F4" t="s">
        <v>170</v>
      </c>
      <c r="G4" t="s">
        <v>109</v>
      </c>
      <c r="H4">
        <v>0.2</v>
      </c>
      <c r="I4" t="s">
        <v>110</v>
      </c>
      <c r="J4" t="s">
        <v>165</v>
      </c>
      <c r="K4" t="s">
        <v>132</v>
      </c>
      <c r="L4" t="s">
        <v>162</v>
      </c>
      <c r="M4" t="s">
        <v>122</v>
      </c>
      <c r="N4" t="s">
        <v>167</v>
      </c>
      <c r="O4" t="s">
        <v>168</v>
      </c>
      <c r="P4" t="s">
        <v>169</v>
      </c>
      <c r="Q4" t="s">
        <v>171</v>
      </c>
      <c r="R4" t="s">
        <v>130</v>
      </c>
      <c r="S4" t="s">
        <v>153</v>
      </c>
      <c r="T4" t="s">
        <v>172</v>
      </c>
    </row>
    <row r="5" spans="6:23" x14ac:dyDescent="0.25">
      <c r="F5" t="s">
        <v>173</v>
      </c>
      <c r="G5" t="s">
        <v>109</v>
      </c>
      <c r="H5">
        <v>1000</v>
      </c>
      <c r="I5" t="s">
        <v>110</v>
      </c>
      <c r="J5" t="s">
        <v>174</v>
      </c>
      <c r="K5" t="s">
        <v>114</v>
      </c>
      <c r="L5" t="s">
        <v>116</v>
      </c>
    </row>
    <row r="6" spans="6:23" x14ac:dyDescent="0.25">
      <c r="F6" t="s">
        <v>175</v>
      </c>
      <c r="G6" t="s">
        <v>109</v>
      </c>
      <c r="H6">
        <v>1000</v>
      </c>
      <c r="I6" t="s">
        <v>110</v>
      </c>
      <c r="J6" t="s">
        <v>176</v>
      </c>
      <c r="K6" t="s">
        <v>177</v>
      </c>
      <c r="L6" t="s">
        <v>178</v>
      </c>
      <c r="M6" t="s">
        <v>144</v>
      </c>
      <c r="N6" t="s">
        <v>128</v>
      </c>
      <c r="O6" t="s">
        <v>114</v>
      </c>
      <c r="P6" t="s">
        <v>179</v>
      </c>
      <c r="Q6" t="s">
        <v>180</v>
      </c>
      <c r="R6" t="s">
        <v>181</v>
      </c>
      <c r="S6" t="s">
        <v>182</v>
      </c>
      <c r="T6" t="s">
        <v>116</v>
      </c>
    </row>
    <row r="7" spans="6:23" x14ac:dyDescent="0.25">
      <c r="F7" t="s">
        <v>183</v>
      </c>
      <c r="G7" t="s">
        <v>109</v>
      </c>
      <c r="H7">
        <v>0</v>
      </c>
      <c r="I7" t="s">
        <v>110</v>
      </c>
      <c r="J7" t="s">
        <v>174</v>
      </c>
      <c r="K7" t="s">
        <v>184</v>
      </c>
      <c r="L7" t="s">
        <v>185</v>
      </c>
      <c r="M7" t="s">
        <v>114</v>
      </c>
      <c r="N7" t="s">
        <v>119</v>
      </c>
      <c r="O7" t="s">
        <v>136</v>
      </c>
      <c r="P7" t="s">
        <v>154</v>
      </c>
      <c r="Q7" t="s">
        <v>116</v>
      </c>
    </row>
    <row r="8" spans="6:23" x14ac:dyDescent="0.25">
      <c r="F8" t="s">
        <v>186</v>
      </c>
      <c r="G8" t="s">
        <v>109</v>
      </c>
      <c r="H8">
        <v>0</v>
      </c>
      <c r="I8" t="s">
        <v>110</v>
      </c>
      <c r="J8" t="s">
        <v>136</v>
      </c>
      <c r="K8" t="s">
        <v>187</v>
      </c>
      <c r="L8" t="s">
        <v>162</v>
      </c>
      <c r="M8" t="s">
        <v>116</v>
      </c>
    </row>
    <row r="9" spans="6:23" x14ac:dyDescent="0.25">
      <c r="F9" t="s">
        <v>188</v>
      </c>
      <c r="G9" t="s">
        <v>109</v>
      </c>
      <c r="H9">
        <v>0</v>
      </c>
      <c r="I9" t="s">
        <v>110</v>
      </c>
      <c r="J9" t="s">
        <v>184</v>
      </c>
      <c r="K9" t="s">
        <v>185</v>
      </c>
      <c r="L9" t="s">
        <v>187</v>
      </c>
      <c r="M9" t="s">
        <v>119</v>
      </c>
      <c r="N9" t="s">
        <v>136</v>
      </c>
      <c r="O9" t="s">
        <v>154</v>
      </c>
      <c r="P9" t="s">
        <v>126</v>
      </c>
      <c r="Q9" t="s">
        <v>112</v>
      </c>
      <c r="R9" t="s">
        <v>189</v>
      </c>
      <c r="S9" t="s">
        <v>190</v>
      </c>
    </row>
    <row r="10" spans="6:23" x14ac:dyDescent="0.25">
      <c r="F10" t="s">
        <v>191</v>
      </c>
      <c r="G10" t="s">
        <v>109</v>
      </c>
      <c r="H10" t="s">
        <v>164</v>
      </c>
      <c r="I10" t="s">
        <v>110</v>
      </c>
      <c r="J10" t="s">
        <v>161</v>
      </c>
      <c r="K10" t="s">
        <v>122</v>
      </c>
      <c r="L10" t="s">
        <v>160</v>
      </c>
      <c r="M10" t="s">
        <v>192</v>
      </c>
      <c r="N10" t="s">
        <v>193</v>
      </c>
      <c r="O10" t="s">
        <v>138</v>
      </c>
      <c r="P10" t="s">
        <v>194</v>
      </c>
      <c r="Q10" t="s">
        <v>138</v>
      </c>
      <c r="R10" t="s">
        <v>195</v>
      </c>
      <c r="S10" t="s">
        <v>196</v>
      </c>
      <c r="T10" t="s">
        <v>197</v>
      </c>
      <c r="U10" t="s">
        <v>161</v>
      </c>
      <c r="V10" t="s">
        <v>144</v>
      </c>
      <c r="W10" t="s">
        <v>145</v>
      </c>
    </row>
    <row r="11" spans="6:23" x14ac:dyDescent="0.25">
      <c r="F11" t="s">
        <v>198</v>
      </c>
      <c r="G11" t="s">
        <v>109</v>
      </c>
      <c r="H11">
        <v>0</v>
      </c>
      <c r="I11" t="s">
        <v>110</v>
      </c>
      <c r="J11" t="s">
        <v>199</v>
      </c>
      <c r="K11" t="s">
        <v>137</v>
      </c>
      <c r="L11" t="s">
        <v>138</v>
      </c>
      <c r="M11" t="s">
        <v>200</v>
      </c>
      <c r="N11" t="s">
        <v>201</v>
      </c>
    </row>
    <row r="12" spans="6:23" x14ac:dyDescent="0.25">
      <c r="F12" t="s">
        <v>202</v>
      </c>
      <c r="G12" t="s">
        <v>109</v>
      </c>
      <c r="H12">
        <v>0</v>
      </c>
      <c r="I12" t="s">
        <v>110</v>
      </c>
      <c r="J12" t="s">
        <v>160</v>
      </c>
      <c r="K12" t="s">
        <v>184</v>
      </c>
      <c r="L12" t="s">
        <v>119</v>
      </c>
      <c r="M12" t="s">
        <v>136</v>
      </c>
      <c r="N12" t="s">
        <v>16</v>
      </c>
      <c r="O12" t="s">
        <v>203</v>
      </c>
      <c r="P12" t="s">
        <v>163</v>
      </c>
    </row>
    <row r="13" spans="6:23" x14ac:dyDescent="0.25">
      <c r="F13" t="s">
        <v>204</v>
      </c>
      <c r="G13" t="s">
        <v>109</v>
      </c>
      <c r="H13">
        <v>0</v>
      </c>
      <c r="I13" t="s">
        <v>110</v>
      </c>
      <c r="J13" t="s">
        <v>136</v>
      </c>
      <c r="K13" t="s">
        <v>205</v>
      </c>
      <c r="L13" t="s">
        <v>162</v>
      </c>
      <c r="M13" t="s">
        <v>192</v>
      </c>
      <c r="N13" t="s">
        <v>137</v>
      </c>
      <c r="O13" t="s">
        <v>185</v>
      </c>
      <c r="P13" t="s">
        <v>206</v>
      </c>
      <c r="Q13" t="s">
        <v>207</v>
      </c>
    </row>
    <row r="14" spans="6:23" x14ac:dyDescent="0.25">
      <c r="F14" t="s">
        <v>208</v>
      </c>
      <c r="G14" t="s">
        <v>109</v>
      </c>
      <c r="H14">
        <v>0</v>
      </c>
      <c r="I14" t="s">
        <v>110</v>
      </c>
      <c r="J14" t="s">
        <v>184</v>
      </c>
      <c r="K14" t="s">
        <v>185</v>
      </c>
      <c r="L14" t="s">
        <v>205</v>
      </c>
      <c r="M14" t="s">
        <v>209</v>
      </c>
      <c r="N14" t="s">
        <v>119</v>
      </c>
      <c r="O14" t="s">
        <v>136</v>
      </c>
      <c r="P14" t="s">
        <v>154</v>
      </c>
      <c r="Q14" t="s">
        <v>192</v>
      </c>
      <c r="R14" t="s">
        <v>112</v>
      </c>
      <c r="S14" t="s">
        <v>189</v>
      </c>
      <c r="T14" t="s">
        <v>190</v>
      </c>
    </row>
    <row r="15" spans="6:23" x14ac:dyDescent="0.25">
      <c r="F15" t="s">
        <v>210</v>
      </c>
      <c r="G15" t="s">
        <v>109</v>
      </c>
      <c r="H15" t="s">
        <v>164</v>
      </c>
      <c r="I15" t="s">
        <v>110</v>
      </c>
      <c r="J15" t="s">
        <v>160</v>
      </c>
      <c r="K15" t="s">
        <v>161</v>
      </c>
      <c r="L15" t="s">
        <v>211</v>
      </c>
      <c r="M15" t="s">
        <v>212</v>
      </c>
      <c r="N15" t="s">
        <v>206</v>
      </c>
      <c r="O15" t="s">
        <v>163</v>
      </c>
    </row>
    <row r="16" spans="6:23" x14ac:dyDescent="0.25">
      <c r="F16" t="s">
        <v>213</v>
      </c>
      <c r="G16" t="s">
        <v>109</v>
      </c>
      <c r="H16" t="s">
        <v>166</v>
      </c>
      <c r="I16" t="s">
        <v>110</v>
      </c>
      <c r="J16" t="s">
        <v>161</v>
      </c>
      <c r="K16" t="s">
        <v>185</v>
      </c>
      <c r="L16" t="s">
        <v>168</v>
      </c>
      <c r="M16" t="s">
        <v>169</v>
      </c>
      <c r="N16" t="s">
        <v>214</v>
      </c>
      <c r="O16" t="s">
        <v>119</v>
      </c>
      <c r="P16" t="s">
        <v>206</v>
      </c>
      <c r="Q16" t="s">
        <v>207</v>
      </c>
    </row>
    <row r="17" spans="6:19" x14ac:dyDescent="0.25">
      <c r="F17" t="s">
        <v>215</v>
      </c>
      <c r="G17" t="s">
        <v>109</v>
      </c>
      <c r="H17" t="s">
        <v>166</v>
      </c>
      <c r="I17" t="s">
        <v>110</v>
      </c>
      <c r="J17" t="s">
        <v>174</v>
      </c>
      <c r="K17" t="s">
        <v>168</v>
      </c>
      <c r="L17" t="s">
        <v>169</v>
      </c>
      <c r="M17" t="s">
        <v>211</v>
      </c>
      <c r="N17" t="s">
        <v>212</v>
      </c>
      <c r="O17" t="s">
        <v>206</v>
      </c>
      <c r="P17" t="s">
        <v>129</v>
      </c>
      <c r="Q17" t="s">
        <v>153</v>
      </c>
      <c r="R17" t="s">
        <v>172</v>
      </c>
    </row>
    <row r="18" spans="6:19" x14ac:dyDescent="0.25">
      <c r="F18" t="s">
        <v>216</v>
      </c>
      <c r="G18" t="s">
        <v>109</v>
      </c>
      <c r="H18">
        <v>500</v>
      </c>
      <c r="I18" t="s">
        <v>110</v>
      </c>
      <c r="J18" t="s">
        <v>167</v>
      </c>
      <c r="K18" t="s">
        <v>217</v>
      </c>
      <c r="L18" t="s">
        <v>218</v>
      </c>
      <c r="M18" t="s">
        <v>153</v>
      </c>
      <c r="N18" t="s">
        <v>219</v>
      </c>
      <c r="O18" t="s">
        <v>220</v>
      </c>
      <c r="P18" t="s">
        <v>221</v>
      </c>
      <c r="Q18" t="s">
        <v>222</v>
      </c>
      <c r="R18" t="s">
        <v>114</v>
      </c>
      <c r="S18" t="s">
        <v>125</v>
      </c>
    </row>
    <row r="19" spans="6:19" x14ac:dyDescent="0.25">
      <c r="F19" t="s">
        <v>224</v>
      </c>
      <c r="G19" t="s">
        <v>109</v>
      </c>
      <c r="H19" s="1" t="s">
        <v>225</v>
      </c>
      <c r="I19" t="s">
        <v>226</v>
      </c>
      <c r="J19" t="s">
        <v>227</v>
      </c>
    </row>
    <row r="20" spans="6:19" x14ac:dyDescent="0.25">
      <c r="F20" t="s">
        <v>231</v>
      </c>
      <c r="G20" t="s">
        <v>109</v>
      </c>
      <c r="H20">
        <v>2</v>
      </c>
      <c r="I20" t="s">
        <v>226</v>
      </c>
      <c r="J20" t="s">
        <v>224</v>
      </c>
      <c r="K20" t="s">
        <v>110</v>
      </c>
      <c r="L20" t="s">
        <v>229</v>
      </c>
      <c r="M20" t="s">
        <v>185</v>
      </c>
      <c r="N20" t="s">
        <v>174</v>
      </c>
      <c r="O20" t="s">
        <v>114</v>
      </c>
      <c r="P20" t="s">
        <v>232</v>
      </c>
      <c r="Q20" t="s">
        <v>116</v>
      </c>
    </row>
    <row r="21" spans="6:19" x14ac:dyDescent="0.25">
      <c r="F21" t="s">
        <v>233</v>
      </c>
      <c r="G21" t="s">
        <v>109</v>
      </c>
      <c r="H21" t="s">
        <v>164</v>
      </c>
      <c r="I21" t="s">
        <v>226</v>
      </c>
      <c r="J21" s="1">
        <v>1000000</v>
      </c>
      <c r="K21" t="s">
        <v>110</v>
      </c>
      <c r="L21" t="s">
        <v>229</v>
      </c>
      <c r="M21" t="s">
        <v>185</v>
      </c>
      <c r="N21" t="s">
        <v>160</v>
      </c>
      <c r="O21" t="s">
        <v>161</v>
      </c>
      <c r="P21" t="s">
        <v>192</v>
      </c>
    </row>
    <row r="22" spans="6:19" x14ac:dyDescent="0.25">
      <c r="F22" t="s">
        <v>234</v>
      </c>
      <c r="G22" t="s">
        <v>109</v>
      </c>
      <c r="H22" t="s">
        <v>235</v>
      </c>
      <c r="I22" t="s">
        <v>226</v>
      </c>
      <c r="J22" t="s">
        <v>236</v>
      </c>
      <c r="K22" t="s">
        <v>228</v>
      </c>
      <c r="L22">
        <v>2</v>
      </c>
      <c r="M22" t="s">
        <v>110</v>
      </c>
      <c r="N22" t="s">
        <v>229</v>
      </c>
      <c r="O22" t="s">
        <v>185</v>
      </c>
      <c r="P22" t="s">
        <v>160</v>
      </c>
      <c r="Q22" t="s">
        <v>161</v>
      </c>
    </row>
    <row r="23" spans="6:19" x14ac:dyDescent="0.25">
      <c r="F23" t="s">
        <v>238</v>
      </c>
      <c r="G23" t="s">
        <v>109</v>
      </c>
      <c r="H23" t="s">
        <v>235</v>
      </c>
      <c r="I23" t="s">
        <v>226</v>
      </c>
      <c r="J23" t="s">
        <v>236</v>
      </c>
      <c r="K23" t="s">
        <v>228</v>
      </c>
      <c r="L23">
        <v>2</v>
      </c>
      <c r="M23" t="s">
        <v>110</v>
      </c>
      <c r="N23" t="s">
        <v>229</v>
      </c>
      <c r="O23" t="s">
        <v>185</v>
      </c>
      <c r="P23" t="s">
        <v>160</v>
      </c>
      <c r="Q23" t="s">
        <v>239</v>
      </c>
    </row>
    <row r="24" spans="6:19" x14ac:dyDescent="0.25">
      <c r="F24" t="s">
        <v>244</v>
      </c>
      <c r="G24" t="s">
        <v>109</v>
      </c>
      <c r="H24" t="s">
        <v>231</v>
      </c>
      <c r="I24" t="s">
        <v>110</v>
      </c>
      <c r="J24" t="s">
        <v>229</v>
      </c>
      <c r="K24" t="s">
        <v>185</v>
      </c>
      <c r="L24" t="s">
        <v>168</v>
      </c>
      <c r="M24" t="s">
        <v>169</v>
      </c>
      <c r="N24" t="s">
        <v>119</v>
      </c>
      <c r="O24" t="s">
        <v>237</v>
      </c>
      <c r="P24" t="s">
        <v>161</v>
      </c>
    </row>
    <row r="25" spans="6:19" x14ac:dyDescent="0.25">
      <c r="F25" t="s">
        <v>245</v>
      </c>
      <c r="G25" t="s">
        <v>109</v>
      </c>
      <c r="H25" t="s">
        <v>231</v>
      </c>
      <c r="I25" t="s">
        <v>110</v>
      </c>
      <c r="J25" t="s">
        <v>174</v>
      </c>
      <c r="K25" t="s">
        <v>168</v>
      </c>
      <c r="L25" t="s">
        <v>169</v>
      </c>
      <c r="M25" t="s">
        <v>229</v>
      </c>
      <c r="N25" t="s">
        <v>119</v>
      </c>
      <c r="O25" t="s">
        <v>237</v>
      </c>
      <c r="P25" t="s">
        <v>206</v>
      </c>
      <c r="Q25" t="s">
        <v>161</v>
      </c>
      <c r="R25" t="s">
        <v>246</v>
      </c>
    </row>
    <row r="26" spans="6:19" x14ac:dyDescent="0.25">
      <c r="F26" t="s">
        <v>247</v>
      </c>
      <c r="G26" t="s">
        <v>109</v>
      </c>
      <c r="H26">
        <v>2</v>
      </c>
      <c r="I26" t="s">
        <v>110</v>
      </c>
      <c r="J26" t="s">
        <v>165</v>
      </c>
      <c r="K26" t="s">
        <v>248</v>
      </c>
      <c r="L26" t="s">
        <v>249</v>
      </c>
      <c r="M26" t="s">
        <v>250</v>
      </c>
      <c r="N26" t="s">
        <v>174</v>
      </c>
      <c r="O26" t="s">
        <v>241</v>
      </c>
      <c r="P26" t="s">
        <v>167</v>
      </c>
      <c r="Q26" t="s">
        <v>209</v>
      </c>
    </row>
    <row r="27" spans="6:19" x14ac:dyDescent="0.25">
      <c r="F27" t="s">
        <v>251</v>
      </c>
      <c r="G27" t="s">
        <v>109</v>
      </c>
      <c r="H27">
        <v>0.1</v>
      </c>
      <c r="I27" t="s">
        <v>110</v>
      </c>
      <c r="J27" t="s">
        <v>252</v>
      </c>
      <c r="K27" t="s">
        <v>150</v>
      </c>
      <c r="L27" t="s">
        <v>112</v>
      </c>
      <c r="M27" t="s">
        <v>253</v>
      </c>
    </row>
    <row r="28" spans="6:19" x14ac:dyDescent="0.25">
      <c r="F28" t="s">
        <v>254</v>
      </c>
      <c r="G28" t="s">
        <v>109</v>
      </c>
      <c r="H28">
        <v>0</v>
      </c>
      <c r="I28" t="s">
        <v>110</v>
      </c>
      <c r="J28" t="s">
        <v>176</v>
      </c>
      <c r="K28" t="s">
        <v>174</v>
      </c>
      <c r="L28" t="s">
        <v>114</v>
      </c>
      <c r="M28" t="s">
        <v>125</v>
      </c>
      <c r="N28" t="s">
        <v>248</v>
      </c>
      <c r="O28" t="s">
        <v>255</v>
      </c>
    </row>
    <row r="29" spans="6:19" x14ac:dyDescent="0.25">
      <c r="F29" t="s">
        <v>256</v>
      </c>
      <c r="G29" t="s">
        <v>109</v>
      </c>
      <c r="H29">
        <v>0</v>
      </c>
      <c r="I29" t="s">
        <v>110</v>
      </c>
      <c r="J29" t="s">
        <v>142</v>
      </c>
      <c r="K29" t="s">
        <v>141</v>
      </c>
      <c r="L29" t="s">
        <v>119</v>
      </c>
      <c r="M29" t="s">
        <v>136</v>
      </c>
      <c r="N29" t="s">
        <v>81</v>
      </c>
      <c r="O29" t="s">
        <v>154</v>
      </c>
      <c r="P29" t="s">
        <v>116</v>
      </c>
    </row>
    <row r="30" spans="6:19" x14ac:dyDescent="0.25">
      <c r="F30" t="s">
        <v>257</v>
      </c>
      <c r="G30" t="s">
        <v>109</v>
      </c>
      <c r="H30">
        <v>0</v>
      </c>
      <c r="I30" t="s">
        <v>110</v>
      </c>
      <c r="J30" t="s">
        <v>176</v>
      </c>
      <c r="K30" t="s">
        <v>114</v>
      </c>
      <c r="L30" t="s">
        <v>125</v>
      </c>
      <c r="M30" t="s">
        <v>116</v>
      </c>
    </row>
    <row r="31" spans="6:19" x14ac:dyDescent="0.25">
      <c r="F31" t="s">
        <v>254</v>
      </c>
      <c r="G31" t="s">
        <v>109</v>
      </c>
      <c r="H31">
        <v>0</v>
      </c>
      <c r="I31" t="s">
        <v>110</v>
      </c>
      <c r="J31" t="s">
        <v>176</v>
      </c>
      <c r="K31" t="s">
        <v>174</v>
      </c>
      <c r="L31" t="s">
        <v>114</v>
      </c>
      <c r="M31" t="s">
        <v>125</v>
      </c>
      <c r="N31" t="s">
        <v>248</v>
      </c>
      <c r="O31" t="s">
        <v>255</v>
      </c>
    </row>
    <row r="32" spans="6:19" x14ac:dyDescent="0.25">
      <c r="F32" t="s">
        <v>258</v>
      </c>
      <c r="G32" t="s">
        <v>109</v>
      </c>
      <c r="H32">
        <v>0.98</v>
      </c>
      <c r="I32" t="s">
        <v>110</v>
      </c>
      <c r="J32" t="s">
        <v>160</v>
      </c>
      <c r="K32" t="s">
        <v>149</v>
      </c>
      <c r="L32" t="s">
        <v>150</v>
      </c>
      <c r="M32" t="s">
        <v>112</v>
      </c>
      <c r="N32" t="s">
        <v>259</v>
      </c>
      <c r="O32" t="s">
        <v>167</v>
      </c>
      <c r="P32" t="s">
        <v>160</v>
      </c>
      <c r="Q32" t="s">
        <v>240</v>
      </c>
      <c r="R32" t="s">
        <v>56</v>
      </c>
    </row>
    <row r="33" spans="6:22" x14ac:dyDescent="0.25">
      <c r="F33" t="s">
        <v>260</v>
      </c>
      <c r="G33" t="s">
        <v>109</v>
      </c>
      <c r="H33">
        <v>0</v>
      </c>
      <c r="I33" t="s">
        <v>110</v>
      </c>
      <c r="J33" t="s">
        <v>242</v>
      </c>
      <c r="K33" t="s">
        <v>125</v>
      </c>
      <c r="L33" t="s">
        <v>119</v>
      </c>
      <c r="M33" t="s">
        <v>136</v>
      </c>
      <c r="N33" t="s">
        <v>81</v>
      </c>
      <c r="O33" t="s">
        <v>154</v>
      </c>
      <c r="P33" t="s">
        <v>116</v>
      </c>
    </row>
    <row r="34" spans="6:22" x14ac:dyDescent="0.25">
      <c r="F34" t="s">
        <v>261</v>
      </c>
      <c r="G34" t="s">
        <v>109</v>
      </c>
      <c r="H34">
        <v>0</v>
      </c>
      <c r="I34" t="s">
        <v>110</v>
      </c>
      <c r="J34" t="s">
        <v>242</v>
      </c>
      <c r="K34" t="s">
        <v>125</v>
      </c>
      <c r="L34" t="s">
        <v>118</v>
      </c>
      <c r="M34" t="s">
        <v>262</v>
      </c>
      <c r="N34" t="s">
        <v>112</v>
      </c>
      <c r="O34" t="s">
        <v>160</v>
      </c>
      <c r="P34" t="s">
        <v>161</v>
      </c>
      <c r="Q34" t="s">
        <v>263</v>
      </c>
      <c r="R34" t="s">
        <v>264</v>
      </c>
      <c r="S34" t="s">
        <v>115</v>
      </c>
    </row>
    <row r="35" spans="6:22" x14ac:dyDescent="0.25">
      <c r="F35" t="s">
        <v>266</v>
      </c>
      <c r="G35" t="s">
        <v>109</v>
      </c>
      <c r="H35">
        <v>300</v>
      </c>
      <c r="I35" t="s">
        <v>110</v>
      </c>
      <c r="J35" t="s">
        <v>165</v>
      </c>
      <c r="K35" t="s">
        <v>267</v>
      </c>
      <c r="L35" t="s">
        <v>112</v>
      </c>
      <c r="M35" t="s">
        <v>168</v>
      </c>
      <c r="N35" t="s">
        <v>169</v>
      </c>
      <c r="O35" t="s">
        <v>268</v>
      </c>
      <c r="P35" t="s">
        <v>269</v>
      </c>
      <c r="Q35" t="s">
        <v>185</v>
      </c>
      <c r="R35" t="s">
        <v>270</v>
      </c>
      <c r="S35" t="s">
        <v>141</v>
      </c>
      <c r="T35" t="s">
        <v>207</v>
      </c>
    </row>
    <row r="36" spans="6:22" x14ac:dyDescent="0.25">
      <c r="F36" t="s">
        <v>271</v>
      </c>
      <c r="G36" t="s">
        <v>109</v>
      </c>
      <c r="H36">
        <v>10</v>
      </c>
      <c r="I36" t="s">
        <v>110</v>
      </c>
      <c r="J36" t="s">
        <v>158</v>
      </c>
      <c r="K36" t="s">
        <v>267</v>
      </c>
      <c r="L36" t="s">
        <v>112</v>
      </c>
      <c r="M36" t="s">
        <v>168</v>
      </c>
      <c r="N36" t="s">
        <v>169</v>
      </c>
      <c r="O36" t="s">
        <v>268</v>
      </c>
      <c r="P36" t="s">
        <v>269</v>
      </c>
      <c r="Q36" t="s">
        <v>185</v>
      </c>
      <c r="R36" t="s">
        <v>270</v>
      </c>
      <c r="S36" t="s">
        <v>141</v>
      </c>
      <c r="T36" t="s">
        <v>207</v>
      </c>
    </row>
    <row r="37" spans="6:22" x14ac:dyDescent="0.25">
      <c r="F37" t="s">
        <v>272</v>
      </c>
      <c r="G37" t="s">
        <v>109</v>
      </c>
      <c r="H37">
        <v>0</v>
      </c>
      <c r="I37" t="s">
        <v>110</v>
      </c>
      <c r="J37" t="s">
        <v>184</v>
      </c>
      <c r="K37" t="s">
        <v>138</v>
      </c>
      <c r="L37" t="s">
        <v>167</v>
      </c>
      <c r="M37" t="s">
        <v>168</v>
      </c>
      <c r="N37" t="s">
        <v>169</v>
      </c>
      <c r="O37" t="s">
        <v>112</v>
      </c>
      <c r="P37" t="s">
        <v>270</v>
      </c>
      <c r="Q37" t="s">
        <v>141</v>
      </c>
      <c r="R37" t="s">
        <v>207</v>
      </c>
      <c r="S37" t="s">
        <v>129</v>
      </c>
      <c r="T37" t="s">
        <v>153</v>
      </c>
      <c r="U37" t="s">
        <v>172</v>
      </c>
    </row>
    <row r="38" spans="6:22" x14ac:dyDescent="0.25">
      <c r="F38" t="s">
        <v>273</v>
      </c>
      <c r="G38" t="s">
        <v>109</v>
      </c>
      <c r="H38">
        <v>0.1</v>
      </c>
      <c r="I38" t="s">
        <v>110</v>
      </c>
      <c r="J38" t="s">
        <v>274</v>
      </c>
      <c r="K38" t="s">
        <v>275</v>
      </c>
      <c r="L38" t="s">
        <v>269</v>
      </c>
      <c r="M38" t="s">
        <v>276</v>
      </c>
      <c r="N38" t="s">
        <v>150</v>
      </c>
      <c r="O38" t="s">
        <v>112</v>
      </c>
      <c r="P38" t="s">
        <v>270</v>
      </c>
      <c r="Q38" t="s">
        <v>141</v>
      </c>
      <c r="R38" t="s">
        <v>207</v>
      </c>
      <c r="S38" t="s">
        <v>277</v>
      </c>
      <c r="T38" t="s">
        <v>138</v>
      </c>
      <c r="U38" t="s">
        <v>278</v>
      </c>
    </row>
    <row r="39" spans="6:22" x14ac:dyDescent="0.25">
      <c r="F39" t="s">
        <v>279</v>
      </c>
      <c r="G39" t="s">
        <v>109</v>
      </c>
      <c r="H39">
        <v>0</v>
      </c>
      <c r="I39" t="s">
        <v>110</v>
      </c>
      <c r="J39" t="s">
        <v>176</v>
      </c>
      <c r="K39" t="s">
        <v>114</v>
      </c>
      <c r="L39" t="s">
        <v>125</v>
      </c>
      <c r="M39" t="s">
        <v>112</v>
      </c>
      <c r="N39" t="s">
        <v>270</v>
      </c>
      <c r="O39" t="s">
        <v>141</v>
      </c>
      <c r="P39" t="s">
        <v>207</v>
      </c>
      <c r="Q39" t="s">
        <v>116</v>
      </c>
    </row>
    <row r="40" spans="6:22" x14ac:dyDescent="0.25">
      <c r="F40" t="s">
        <v>280</v>
      </c>
      <c r="G40" t="s">
        <v>109</v>
      </c>
      <c r="H40">
        <v>-0.7</v>
      </c>
      <c r="I40" t="s">
        <v>110</v>
      </c>
      <c r="J40" t="s">
        <v>281</v>
      </c>
      <c r="K40" t="s">
        <v>282</v>
      </c>
      <c r="L40" t="s">
        <v>283</v>
      </c>
      <c r="M40" t="s">
        <v>125</v>
      </c>
      <c r="N40" t="s">
        <v>185</v>
      </c>
      <c r="O40" t="s">
        <v>270</v>
      </c>
      <c r="P40" t="s">
        <v>207</v>
      </c>
      <c r="Q40" t="s">
        <v>168</v>
      </c>
      <c r="R40" t="s">
        <v>169</v>
      </c>
      <c r="S40" t="s">
        <v>161</v>
      </c>
    </row>
    <row r="41" spans="6:22" x14ac:dyDescent="0.25">
      <c r="F41" t="s">
        <v>285</v>
      </c>
      <c r="G41" t="s">
        <v>109</v>
      </c>
      <c r="H41">
        <v>0</v>
      </c>
      <c r="I41" t="s">
        <v>110</v>
      </c>
      <c r="J41" t="s">
        <v>174</v>
      </c>
      <c r="K41" t="s">
        <v>282</v>
      </c>
      <c r="L41" t="s">
        <v>168</v>
      </c>
      <c r="M41" t="s">
        <v>169</v>
      </c>
      <c r="N41" t="s">
        <v>119</v>
      </c>
      <c r="O41" t="s">
        <v>286</v>
      </c>
      <c r="P41" t="s">
        <v>114</v>
      </c>
      <c r="Q41" t="s">
        <v>125</v>
      </c>
      <c r="R41" t="s">
        <v>129</v>
      </c>
      <c r="S41" t="s">
        <v>153</v>
      </c>
      <c r="T41" t="s">
        <v>172</v>
      </c>
    </row>
    <row r="42" spans="6:22" x14ac:dyDescent="0.25">
      <c r="F42" t="s">
        <v>287</v>
      </c>
      <c r="G42" t="s">
        <v>109</v>
      </c>
      <c r="H42">
        <v>0</v>
      </c>
      <c r="I42" t="s">
        <v>110</v>
      </c>
      <c r="J42" t="s">
        <v>161</v>
      </c>
      <c r="K42" t="s">
        <v>122</v>
      </c>
      <c r="L42" t="b">
        <v>1</v>
      </c>
      <c r="M42" t="s">
        <v>168</v>
      </c>
      <c r="N42" t="s">
        <v>169</v>
      </c>
      <c r="O42" t="s">
        <v>288</v>
      </c>
      <c r="P42" t="s">
        <v>246</v>
      </c>
    </row>
    <row r="43" spans="6:22" x14ac:dyDescent="0.25">
      <c r="F43" t="s">
        <v>289</v>
      </c>
      <c r="G43" t="s">
        <v>109</v>
      </c>
      <c r="H43" t="s">
        <v>271</v>
      </c>
      <c r="I43" t="s">
        <v>110</v>
      </c>
      <c r="J43" t="s">
        <v>121</v>
      </c>
      <c r="K43" t="s">
        <v>122</v>
      </c>
      <c r="L43" t="s">
        <v>81</v>
      </c>
      <c r="M43" t="s">
        <v>267</v>
      </c>
      <c r="N43" t="s">
        <v>138</v>
      </c>
      <c r="O43" t="s">
        <v>290</v>
      </c>
      <c r="P43" t="s">
        <v>291</v>
      </c>
      <c r="Q43" t="s">
        <v>112</v>
      </c>
      <c r="R43" t="s">
        <v>168</v>
      </c>
      <c r="S43" t="s">
        <v>230</v>
      </c>
      <c r="T43" t="s">
        <v>185</v>
      </c>
      <c r="U43" t="s">
        <v>270</v>
      </c>
      <c r="V43" t="s">
        <v>207</v>
      </c>
    </row>
    <row r="44" spans="6:22" x14ac:dyDescent="0.25">
      <c r="F44" t="s">
        <v>292</v>
      </c>
      <c r="G44" t="s">
        <v>109</v>
      </c>
      <c r="H44">
        <v>0</v>
      </c>
      <c r="I44" t="s">
        <v>110</v>
      </c>
      <c r="J44" t="s">
        <v>121</v>
      </c>
      <c r="K44" t="s">
        <v>122</v>
      </c>
      <c r="L44" t="s">
        <v>81</v>
      </c>
      <c r="M44" t="s">
        <v>267</v>
      </c>
      <c r="N44" t="s">
        <v>123</v>
      </c>
      <c r="O44" t="s">
        <v>293</v>
      </c>
      <c r="P44" t="s">
        <v>122</v>
      </c>
      <c r="Q44" t="s">
        <v>128</v>
      </c>
      <c r="R44" t="s">
        <v>152</v>
      </c>
    </row>
    <row r="45" spans="6:22" x14ac:dyDescent="0.25">
      <c r="F45" t="s">
        <v>294</v>
      </c>
      <c r="G45" t="s">
        <v>109</v>
      </c>
      <c r="H45">
        <v>0</v>
      </c>
      <c r="I45" t="s">
        <v>110</v>
      </c>
      <c r="J45" t="s">
        <v>223</v>
      </c>
      <c r="K45" t="s">
        <v>114</v>
      </c>
      <c r="L45" t="s">
        <v>265</v>
      </c>
      <c r="M45" t="s">
        <v>293</v>
      </c>
      <c r="N45" t="s">
        <v>122</v>
      </c>
      <c r="O45" t="s">
        <v>128</v>
      </c>
      <c r="P45" t="s">
        <v>152</v>
      </c>
      <c r="Q45" t="s">
        <v>129</v>
      </c>
      <c r="R45" t="s">
        <v>295</v>
      </c>
    </row>
    <row r="46" spans="6:22" x14ac:dyDescent="0.25">
      <c r="F46" t="s">
        <v>296</v>
      </c>
      <c r="G46" t="s">
        <v>109</v>
      </c>
      <c r="H46">
        <v>0</v>
      </c>
      <c r="I46" t="s">
        <v>110</v>
      </c>
      <c r="J46" t="s">
        <v>284</v>
      </c>
      <c r="K46" t="s">
        <v>114</v>
      </c>
      <c r="L46" t="s">
        <v>265</v>
      </c>
      <c r="M46" t="s">
        <v>297</v>
      </c>
      <c r="N46" t="s">
        <v>122</v>
      </c>
      <c r="O46" t="s">
        <v>128</v>
      </c>
      <c r="P46" t="s">
        <v>152</v>
      </c>
      <c r="Q46" t="s">
        <v>129</v>
      </c>
      <c r="R46" t="s">
        <v>295</v>
      </c>
    </row>
    <row r="47" spans="6:22" x14ac:dyDescent="0.25">
      <c r="F47" t="s">
        <v>298</v>
      </c>
      <c r="G47" t="s">
        <v>109</v>
      </c>
      <c r="H47" t="s">
        <v>299</v>
      </c>
      <c r="I47" t="s">
        <v>110</v>
      </c>
      <c r="J47" t="s">
        <v>300</v>
      </c>
      <c r="K47" t="s">
        <v>111</v>
      </c>
      <c r="L47" t="s">
        <v>122</v>
      </c>
      <c r="M47" t="s">
        <v>152</v>
      </c>
      <c r="N47" t="s">
        <v>301</v>
      </c>
      <c r="O47" t="s">
        <v>302</v>
      </c>
      <c r="P47" t="s">
        <v>303</v>
      </c>
    </row>
    <row r="48" spans="6:22" x14ac:dyDescent="0.25">
      <c r="F48" t="s">
        <v>304</v>
      </c>
      <c r="G48" t="s">
        <v>109</v>
      </c>
      <c r="H48">
        <v>0</v>
      </c>
      <c r="I48" t="s">
        <v>110</v>
      </c>
      <c r="J48" t="s">
        <v>305</v>
      </c>
      <c r="K48" t="s">
        <v>111</v>
      </c>
      <c r="L48" t="s">
        <v>306</v>
      </c>
      <c r="M48" t="s">
        <v>152</v>
      </c>
      <c r="N48" t="s">
        <v>301</v>
      </c>
      <c r="O48" t="s">
        <v>307</v>
      </c>
      <c r="P48" t="s">
        <v>308</v>
      </c>
      <c r="Q48" t="s">
        <v>300</v>
      </c>
      <c r="R48" t="s">
        <v>309</v>
      </c>
      <c r="S48" t="s">
        <v>128</v>
      </c>
      <c r="T48" t="s">
        <v>152</v>
      </c>
      <c r="U48" t="s">
        <v>303</v>
      </c>
    </row>
    <row r="49" spans="6:21" x14ac:dyDescent="0.25">
      <c r="F49" t="s">
        <v>310</v>
      </c>
      <c r="G49" t="s">
        <v>109</v>
      </c>
      <c r="H49">
        <v>0</v>
      </c>
      <c r="I49" t="s">
        <v>110</v>
      </c>
      <c r="J49" t="s">
        <v>121</v>
      </c>
      <c r="K49" t="s">
        <v>122</v>
      </c>
      <c r="L49" t="s">
        <v>81</v>
      </c>
      <c r="M49" t="s">
        <v>267</v>
      </c>
      <c r="N49" t="s">
        <v>311</v>
      </c>
      <c r="O49" t="s">
        <v>243</v>
      </c>
      <c r="P49" t="s">
        <v>312</v>
      </c>
      <c r="Q49" t="s">
        <v>265</v>
      </c>
      <c r="R49" t="s">
        <v>297</v>
      </c>
      <c r="S49" t="s">
        <v>122</v>
      </c>
      <c r="T49" t="s">
        <v>313</v>
      </c>
      <c r="U49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C76B-D834-469D-A9C4-9334D9178926}">
  <dimension ref="A1:D33"/>
  <sheetViews>
    <sheetView workbookViewId="0">
      <selection activeCell="C15" sqref="C15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104</v>
      </c>
      <c r="B1" t="s">
        <v>103</v>
      </c>
      <c r="C1" t="s">
        <v>317</v>
      </c>
      <c r="D1" t="s">
        <v>318</v>
      </c>
    </row>
    <row r="2" spans="1:4" x14ac:dyDescent="0.25">
      <c r="A2" t="s">
        <v>105</v>
      </c>
      <c r="B2">
        <v>0</v>
      </c>
      <c r="C2">
        <f>POWER(2,B2)</f>
        <v>1</v>
      </c>
      <c r="D2" t="str">
        <f>DEC2HEX(C2)</f>
        <v>1</v>
      </c>
    </row>
    <row r="3" spans="1:4" x14ac:dyDescent="0.25">
      <c r="A3" t="s">
        <v>80</v>
      </c>
      <c r="B3">
        <v>1</v>
      </c>
      <c r="C3">
        <f t="shared" ref="C3:C33" si="0">POWER(2,B3)</f>
        <v>2</v>
      </c>
      <c r="D3" t="str">
        <f t="shared" ref="D3:D33" si="1">DEC2HEX(C3)</f>
        <v>2</v>
      </c>
    </row>
    <row r="4" spans="1:4" x14ac:dyDescent="0.25">
      <c r="A4" t="s">
        <v>81</v>
      </c>
      <c r="B4">
        <v>2</v>
      </c>
      <c r="C4">
        <f t="shared" si="0"/>
        <v>4</v>
      </c>
      <c r="D4" t="str">
        <f t="shared" si="1"/>
        <v>4</v>
      </c>
    </row>
    <row r="5" spans="1:4" x14ac:dyDescent="0.25">
      <c r="A5" t="s">
        <v>82</v>
      </c>
      <c r="B5">
        <v>3</v>
      </c>
      <c r="C5">
        <f t="shared" si="0"/>
        <v>8</v>
      </c>
      <c r="D5" t="str">
        <f t="shared" si="1"/>
        <v>8</v>
      </c>
    </row>
    <row r="6" spans="1:4" x14ac:dyDescent="0.25">
      <c r="A6" t="s">
        <v>83</v>
      </c>
      <c r="B6">
        <v>4</v>
      </c>
      <c r="C6">
        <f t="shared" si="0"/>
        <v>16</v>
      </c>
      <c r="D6" t="str">
        <f t="shared" si="1"/>
        <v>10</v>
      </c>
    </row>
    <row r="7" spans="1:4" x14ac:dyDescent="0.25">
      <c r="A7" t="s">
        <v>84</v>
      </c>
      <c r="B7">
        <v>5</v>
      </c>
      <c r="C7">
        <f t="shared" si="0"/>
        <v>32</v>
      </c>
      <c r="D7" t="str">
        <f t="shared" si="1"/>
        <v>20</v>
      </c>
    </row>
    <row r="8" spans="1:4" x14ac:dyDescent="0.25">
      <c r="A8" t="s">
        <v>85</v>
      </c>
      <c r="B8">
        <v>6</v>
      </c>
      <c r="C8">
        <f t="shared" si="0"/>
        <v>64</v>
      </c>
      <c r="D8" t="str">
        <f t="shared" si="1"/>
        <v>40</v>
      </c>
    </row>
    <row r="9" spans="1:4" x14ac:dyDescent="0.25">
      <c r="A9" t="s">
        <v>86</v>
      </c>
      <c r="B9">
        <v>7</v>
      </c>
      <c r="C9">
        <f t="shared" si="0"/>
        <v>128</v>
      </c>
      <c r="D9" t="str">
        <f t="shared" si="1"/>
        <v>80</v>
      </c>
    </row>
    <row r="10" spans="1:4" x14ac:dyDescent="0.25">
      <c r="A10" t="s">
        <v>87</v>
      </c>
      <c r="B10">
        <v>8</v>
      </c>
      <c r="C10">
        <f t="shared" si="0"/>
        <v>256</v>
      </c>
      <c r="D10" t="str">
        <f t="shared" si="1"/>
        <v>100</v>
      </c>
    </row>
    <row r="11" spans="1:4" x14ac:dyDescent="0.25">
      <c r="A11" t="s">
        <v>88</v>
      </c>
      <c r="B11">
        <v>9</v>
      </c>
      <c r="C11">
        <f t="shared" si="0"/>
        <v>512</v>
      </c>
      <c r="D11" t="str">
        <f t="shared" si="1"/>
        <v>200</v>
      </c>
    </row>
    <row r="12" spans="1:4" x14ac:dyDescent="0.25">
      <c r="A12" t="s">
        <v>89</v>
      </c>
      <c r="B12">
        <v>10</v>
      </c>
      <c r="C12">
        <f t="shared" si="0"/>
        <v>1024</v>
      </c>
      <c r="D12" t="str">
        <f t="shared" si="1"/>
        <v>400</v>
      </c>
    </row>
    <row r="13" spans="1:4" x14ac:dyDescent="0.25">
      <c r="A13" t="s">
        <v>90</v>
      </c>
      <c r="B13">
        <v>11</v>
      </c>
      <c r="C13">
        <f t="shared" si="0"/>
        <v>2048</v>
      </c>
      <c r="D13" t="str">
        <f t="shared" si="1"/>
        <v>800</v>
      </c>
    </row>
    <row r="14" spans="1:4" x14ac:dyDescent="0.25">
      <c r="A14" t="s">
        <v>91</v>
      </c>
      <c r="B14">
        <v>12</v>
      </c>
      <c r="C14">
        <f t="shared" si="0"/>
        <v>4096</v>
      </c>
      <c r="D14" t="str">
        <f t="shared" si="1"/>
        <v>1000</v>
      </c>
    </row>
    <row r="15" spans="1:4" x14ac:dyDescent="0.25">
      <c r="A15" t="s">
        <v>92</v>
      </c>
      <c r="B15">
        <v>13</v>
      </c>
      <c r="C15">
        <f t="shared" si="0"/>
        <v>8192</v>
      </c>
      <c r="D15" t="str">
        <f t="shared" si="1"/>
        <v>2000</v>
      </c>
    </row>
    <row r="16" spans="1:4" x14ac:dyDescent="0.25">
      <c r="A16" t="s">
        <v>93</v>
      </c>
      <c r="B16">
        <v>14</v>
      </c>
      <c r="C16">
        <f t="shared" si="0"/>
        <v>16384</v>
      </c>
      <c r="D16" t="str">
        <f t="shared" si="1"/>
        <v>4000</v>
      </c>
    </row>
    <row r="17" spans="1:4" x14ac:dyDescent="0.25">
      <c r="A17" t="s">
        <v>94</v>
      </c>
      <c r="B17">
        <v>15</v>
      </c>
      <c r="C17">
        <f t="shared" si="0"/>
        <v>32768</v>
      </c>
      <c r="D17" t="str">
        <f t="shared" si="1"/>
        <v>8000</v>
      </c>
    </row>
    <row r="18" spans="1:4" x14ac:dyDescent="0.25">
      <c r="A18" t="s">
        <v>95</v>
      </c>
      <c r="B18">
        <v>16</v>
      </c>
      <c r="C18">
        <f t="shared" si="0"/>
        <v>65536</v>
      </c>
      <c r="D18" t="str">
        <f t="shared" si="1"/>
        <v>10000</v>
      </c>
    </row>
    <row r="19" spans="1:4" x14ac:dyDescent="0.25">
      <c r="A19" t="s">
        <v>96</v>
      </c>
      <c r="B19">
        <v>17</v>
      </c>
      <c r="C19">
        <f t="shared" si="0"/>
        <v>131072</v>
      </c>
      <c r="D19" t="str">
        <f t="shared" si="1"/>
        <v>20000</v>
      </c>
    </row>
    <row r="20" spans="1:4" x14ac:dyDescent="0.25">
      <c r="A20" t="s">
        <v>97</v>
      </c>
      <c r="B20">
        <v>18</v>
      </c>
      <c r="C20">
        <f t="shared" si="0"/>
        <v>262144</v>
      </c>
      <c r="D20" t="str">
        <f t="shared" si="1"/>
        <v>40000</v>
      </c>
    </row>
    <row r="21" spans="1:4" x14ac:dyDescent="0.25">
      <c r="A21" t="s">
        <v>98</v>
      </c>
      <c r="B21">
        <v>19</v>
      </c>
      <c r="C21">
        <f t="shared" si="0"/>
        <v>524288</v>
      </c>
      <c r="D21" t="str">
        <f t="shared" si="1"/>
        <v>80000</v>
      </c>
    </row>
    <row r="22" spans="1:4" x14ac:dyDescent="0.25">
      <c r="A22" t="s">
        <v>99</v>
      </c>
      <c r="B22">
        <v>20</v>
      </c>
      <c r="C22">
        <f t="shared" si="0"/>
        <v>1048576</v>
      </c>
      <c r="D22" t="str">
        <f t="shared" si="1"/>
        <v>100000</v>
      </c>
    </row>
    <row r="23" spans="1:4" x14ac:dyDescent="0.25">
      <c r="A23" t="s">
        <v>100</v>
      </c>
      <c r="B23">
        <v>21</v>
      </c>
      <c r="C23">
        <f t="shared" si="0"/>
        <v>2097152</v>
      </c>
      <c r="D23" t="str">
        <f t="shared" si="1"/>
        <v>200000</v>
      </c>
    </row>
    <row r="24" spans="1:4" x14ac:dyDescent="0.25">
      <c r="A24" t="s">
        <v>101</v>
      </c>
      <c r="B24">
        <v>22</v>
      </c>
      <c r="C24">
        <f t="shared" si="0"/>
        <v>4194304</v>
      </c>
      <c r="D24" t="str">
        <f t="shared" si="1"/>
        <v>400000</v>
      </c>
    </row>
    <row r="25" spans="1:4" x14ac:dyDescent="0.25">
      <c r="A25" t="s">
        <v>102</v>
      </c>
      <c r="B25">
        <v>23</v>
      </c>
      <c r="C25">
        <f t="shared" si="0"/>
        <v>8388608</v>
      </c>
      <c r="D25" t="str">
        <f t="shared" si="1"/>
        <v>800000</v>
      </c>
    </row>
    <row r="26" spans="1:4" x14ac:dyDescent="0.25">
      <c r="A26" s="6" t="s">
        <v>320</v>
      </c>
      <c r="B26" s="6">
        <v>24</v>
      </c>
      <c r="C26">
        <f t="shared" si="0"/>
        <v>16777216</v>
      </c>
      <c r="D26" t="str">
        <f t="shared" si="1"/>
        <v>1000000</v>
      </c>
    </row>
    <row r="27" spans="1:4" x14ac:dyDescent="0.25">
      <c r="A27" s="6" t="s">
        <v>321</v>
      </c>
      <c r="B27" s="6">
        <v>25</v>
      </c>
      <c r="C27">
        <f t="shared" si="0"/>
        <v>33554432</v>
      </c>
      <c r="D27" t="str">
        <f t="shared" si="1"/>
        <v>2000000</v>
      </c>
    </row>
    <row r="28" spans="1:4" x14ac:dyDescent="0.25">
      <c r="A28" s="6" t="s">
        <v>322</v>
      </c>
      <c r="B28" s="6">
        <v>26</v>
      </c>
      <c r="C28">
        <f t="shared" si="0"/>
        <v>67108864</v>
      </c>
      <c r="D28" t="str">
        <f t="shared" si="1"/>
        <v>4000000</v>
      </c>
    </row>
    <row r="29" spans="1:4" x14ac:dyDescent="0.25">
      <c r="A29" s="6" t="s">
        <v>323</v>
      </c>
      <c r="B29" s="6">
        <v>27</v>
      </c>
      <c r="C29">
        <f t="shared" si="0"/>
        <v>134217728</v>
      </c>
      <c r="D29" t="str">
        <f t="shared" si="1"/>
        <v>8000000</v>
      </c>
    </row>
    <row r="30" spans="1:4" x14ac:dyDescent="0.25">
      <c r="A30" s="6" t="s">
        <v>324</v>
      </c>
      <c r="B30" s="6">
        <v>28</v>
      </c>
      <c r="C30">
        <f t="shared" si="0"/>
        <v>268435456</v>
      </c>
      <c r="D30" t="str">
        <f t="shared" si="1"/>
        <v>10000000</v>
      </c>
    </row>
    <row r="31" spans="1:4" x14ac:dyDescent="0.25">
      <c r="A31" s="6" t="s">
        <v>325</v>
      </c>
      <c r="B31" s="6">
        <v>29</v>
      </c>
      <c r="C31">
        <f t="shared" si="0"/>
        <v>536870912</v>
      </c>
      <c r="D31" t="str">
        <f t="shared" si="1"/>
        <v>20000000</v>
      </c>
    </row>
    <row r="32" spans="1:4" x14ac:dyDescent="0.25">
      <c r="A32" s="6" t="s">
        <v>326</v>
      </c>
      <c r="B32" s="6">
        <v>30</v>
      </c>
      <c r="C32">
        <f t="shared" si="0"/>
        <v>1073741824</v>
      </c>
      <c r="D32" t="str">
        <f t="shared" si="1"/>
        <v>40000000</v>
      </c>
    </row>
    <row r="33" spans="1:4" x14ac:dyDescent="0.25">
      <c r="A33" s="6" t="s">
        <v>327</v>
      </c>
      <c r="B33" s="6">
        <v>31</v>
      </c>
      <c r="C33">
        <f t="shared" si="0"/>
        <v>2147483648</v>
      </c>
      <c r="D33" t="str">
        <f t="shared" si="1"/>
        <v>80000000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</vt:lpstr>
      <vt:lpstr>Sheet1</vt:lpstr>
      <vt:lpstr>Status 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Deshmukh, Makarand</dc:creator>
  <cp:lastModifiedBy>Deshmukh, Makarand</cp:lastModifiedBy>
  <dcterms:created xsi:type="dcterms:W3CDTF">2022-04-20T07:50:40Z</dcterms:created>
  <dcterms:modified xsi:type="dcterms:W3CDTF">2022-06-27T09:16:29Z</dcterms:modified>
</cp:coreProperties>
</file>