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namd\Downloads\"/>
    </mc:Choice>
  </mc:AlternateContent>
  <xr:revisionPtr revIDLastSave="0" documentId="13_ncr:1_{BEA621CF-3935-4393-BE5A-B3FC97960EB6}" xr6:coauthVersionLast="47" xr6:coauthVersionMax="47" xr10:uidLastSave="{00000000-0000-0000-0000-000000000000}"/>
  <bookViews>
    <workbookView xWindow="-108" yWindow="-108" windowWidth="23256" windowHeight="12456" xr2:uid="{70521DF1-53EF-4629-BA92-147E36F41957}"/>
  </bookViews>
  <sheets>
    <sheet name="Data" sheetId="1" r:id="rId1"/>
    <sheet name="Pivot" sheetId="4" r:id="rId2"/>
    <sheet name="Dashboard" sheetId="3" r:id="rId3"/>
  </sheets>
  <definedNames>
    <definedName name="_xlnm._FilterDatabase" localSheetId="0" hidden="1">Data!$A$1:$K$1</definedName>
    <definedName name="_xlchart.v2.4" hidden="1">Pivot!$L$5:$L$21</definedName>
    <definedName name="_xlchart.v2.5" hidden="1">Pivot!$M$4</definedName>
    <definedName name="_xlchart.v2.6" hidden="1">Pivot!$M$5:$M$21</definedName>
    <definedName name="_xlchart.v5.0" hidden="1">Pivot!$X$4</definedName>
    <definedName name="_xlchart.v5.1" hidden="1">Pivot!$X$5:$X$53</definedName>
    <definedName name="_xlchart.v5.2" hidden="1">Pivot!$Y$4</definedName>
    <definedName name="_xlchart.v5.3" hidden="1">Pivot!$Y$5:$Y$53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4" l="1"/>
  <c r="L6" i="4"/>
  <c r="L7" i="4"/>
  <c r="L8" i="4"/>
  <c r="L9" i="4"/>
  <c r="L10" i="4"/>
  <c r="L11" i="4"/>
  <c r="L12" i="4"/>
  <c r="L13" i="4"/>
  <c r="L14" i="4"/>
  <c r="L15" i="4"/>
  <c r="L16" i="4"/>
  <c r="L17" i="4"/>
  <c r="L18" i="4"/>
  <c r="L19" i="4"/>
  <c r="L20" i="4"/>
  <c r="L21"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 i="4"/>
  <c r="Y47" i="4"/>
  <c r="Y44" i="4"/>
  <c r="Y50" i="4"/>
  <c r="Y41" i="4"/>
  <c r="M7" i="4"/>
  <c r="Y15" i="4"/>
  <c r="Y43" i="4"/>
  <c r="Y7" i="4"/>
  <c r="Y40" i="4"/>
  <c r="Y9" i="4"/>
  <c r="Y27" i="4"/>
  <c r="Y23" i="4"/>
  <c r="Y38" i="4"/>
  <c r="M19" i="4"/>
  <c r="Y52" i="4"/>
  <c r="Y17" i="4"/>
  <c r="Y14" i="4"/>
  <c r="Y51" i="4"/>
  <c r="Y19" i="4"/>
  <c r="Y32" i="4"/>
  <c r="Y8" i="4"/>
  <c r="Y26" i="4"/>
  <c r="M11" i="4"/>
  <c r="M9" i="4"/>
  <c r="Y53" i="4"/>
  <c r="M6" i="4"/>
  <c r="M15" i="4"/>
  <c r="Y18" i="4"/>
  <c r="Y31" i="4"/>
  <c r="Y29" i="4"/>
  <c r="Y20" i="4"/>
  <c r="Y11" i="4"/>
  <c r="M14" i="4"/>
  <c r="M20" i="4"/>
  <c r="M12" i="4"/>
  <c r="M8" i="4"/>
  <c r="M21" i="4"/>
  <c r="Y16" i="4"/>
  <c r="M18" i="4"/>
  <c r="Y39" i="4"/>
  <c r="Y35" i="4"/>
  <c r="Y28" i="4"/>
  <c r="M10" i="4"/>
  <c r="Y6" i="4"/>
  <c r="Y30" i="4"/>
  <c r="Y42" i="4"/>
  <c r="Y5" i="4"/>
  <c r="M13" i="4"/>
  <c r="Y21" i="4"/>
  <c r="Y33" i="4"/>
  <c r="Y45" i="4"/>
  <c r="Y22" i="4"/>
  <c r="Y46" i="4"/>
  <c r="M16" i="4"/>
  <c r="Y12" i="4"/>
  <c r="Y24" i="4"/>
  <c r="Y48" i="4"/>
  <c r="M5" i="4"/>
  <c r="Y13" i="4"/>
  <c r="Y25" i="4"/>
  <c r="Y49" i="4"/>
  <c r="Y10" i="4"/>
  <c r="Y36" i="4"/>
  <c r="M17" i="4"/>
  <c r="Y37" i="4"/>
  <c r="Y34" i="4"/>
</calcChain>
</file>

<file path=xl/sharedStrings.xml><?xml version="1.0" encoding="utf-8"?>
<sst xmlns="http://schemas.openxmlformats.org/spreadsheetml/2006/main" count="52335" uniqueCount="2725">
  <si>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</si>
  <si>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</si>
  <si>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</si>
  <si>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</si>
  <si>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</si>
  <si>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</si>
  <si>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</si>
  <si>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</si>
  <si>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</si>
  <si>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</si>
  <si>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</si>
  <si>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</si>
  <si>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</si>
  <si>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</si>
  <si>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</si>
  <si>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</si>
  <si>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</si>
  <si>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</si>
  <si>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</si>
  <si>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</si>
  <si>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</si>
  <si>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</si>
  <si>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</si>
  <si>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</si>
  <si>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</si>
  <si>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</si>
  <si>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</si>
  <si>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</si>
  <si>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</si>
  <si>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</si>
  <si>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</si>
  <si>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</si>
  <si>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</si>
  <si>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</si>
  <si>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</si>
  <si>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</si>
  <si>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</si>
  <si>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</si>
  <si>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</si>
  <si>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</si>
  <si>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</si>
  <si>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</si>
  <si>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</si>
  <si>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</si>
  <si>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</si>
  <si>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</si>
  <si>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</si>
  <si>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</si>
  <si>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</si>
  <si>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</si>
  <si>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</si>
  <si>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</si>
  <si>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</si>
  <si>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</si>
  <si>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</si>
  <si>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</si>
  <si>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</si>
  <si>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</si>
  <si>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</si>
  <si>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</si>
  <si>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</si>
  <si>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</si>
  <si>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</si>
  <si>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</si>
  <si>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</si>
  <si>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</si>
  <si>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</si>
  <si>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</si>
  <si>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</si>
  <si>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</si>
  <si>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</si>
  <si>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</si>
  <si>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</si>
  <si>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</si>
  <si>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</si>
  <si>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</si>
  <si>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</si>
  <si>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</si>
  <si>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</si>
  <si>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</si>
  <si>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</si>
  <si>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</si>
  <si>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</si>
  <si>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</si>
  <si>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</si>
  <si>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</si>
  <si>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</si>
  <si>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</si>
  <si>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</si>
  <si>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</si>
  <si>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</si>
  <si>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</si>
  <si>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</si>
  <si>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</si>
  <si>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</si>
  <si>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</si>
  <si>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</si>
  <si>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</si>
  <si>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</si>
  <si>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</si>
  <si>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</si>
  <si>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</si>
  <si>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</si>
  <si>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</si>
  <si>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</si>
  <si>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</si>
  <si>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</si>
  <si>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</si>
  <si>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</si>
  <si>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</si>
  <si>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</si>
  <si>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</si>
  <si>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</si>
  <si>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</si>
  <si>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</si>
  <si>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</si>
  <si>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</si>
  <si>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</si>
  <si>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</si>
  <si>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</si>
  <si>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</si>
  <si>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</si>
  <si>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</si>
  <si>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</si>
  <si>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</si>
  <si>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</si>
  <si>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</si>
  <si>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</si>
  <si>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</si>
  <si>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</si>
  <si>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</si>
  <si>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</si>
  <si>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</si>
  <si>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</si>
  <si>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</si>
  <si>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</si>
  <si>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</si>
  <si>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</si>
  <si>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</si>
  <si>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</si>
  <si>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</si>
  <si>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</si>
  <si>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</si>
  <si>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</si>
  <si>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</si>
  <si>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</si>
  <si>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</si>
  <si>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</si>
  <si>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</si>
  <si>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</si>
  <si>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</si>
  <si>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</si>
  <si>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</si>
  <si>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</si>
  <si>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</si>
  <si>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</si>
  <si>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</si>
  <si>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</si>
  <si>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</si>
  <si>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</si>
  <si>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</si>
  <si>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</si>
  <si>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</si>
  <si>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</si>
  <si>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</si>
  <si>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</si>
  <si>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</si>
  <si>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</si>
  <si>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</si>
  <si>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</si>
  <si>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</si>
  <si>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</si>
  <si>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</si>
  <si>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</si>
  <si>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</si>
  <si>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</si>
  <si>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</si>
  <si>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</si>
  <si>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</si>
  <si>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</si>
  <si>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</si>
  <si>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</si>
  <si>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</si>
  <si>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</si>
  <si>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</si>
  <si>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</si>
  <si>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</si>
  <si>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</si>
  <si>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</si>
  <si>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</si>
  <si>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</si>
  <si>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</si>
  <si>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</si>
  <si>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</si>
  <si>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</si>
  <si>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</si>
  <si>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</si>
  <si>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</si>
  <si>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</si>
  <si>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</si>
  <si>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</si>
  <si>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</si>
  <si>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</si>
  <si>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</si>
  <si>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</si>
  <si>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</si>
  <si>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</si>
  <si>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</si>
  <si>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</si>
  <si>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</si>
  <si>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</si>
  <si>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</si>
  <si>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</si>
  <si>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</si>
  <si>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</si>
  <si>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</si>
  <si>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</si>
  <si>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</si>
  <si>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</si>
  <si>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</si>
  <si>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</si>
  <si>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</si>
  <si>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</si>
  <si>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</si>
  <si>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</si>
  <si>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</si>
  <si>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</si>
  <si>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</si>
  <si>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</si>
  <si>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</si>
  <si>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</si>
  <si>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</si>
  <si>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</si>
  <si>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</si>
  <si>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</si>
  <si>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</si>
  <si>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</si>
  <si>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</si>
  <si>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</si>
  <si>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</si>
  <si>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</si>
  <si>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</si>
  <si>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</si>
  <si>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</si>
  <si>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</si>
  <si>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</si>
  <si>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</si>
  <si>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</si>
  <si>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</si>
  <si>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</si>
  <si>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</si>
  <si>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</si>
  <si>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</si>
  <si>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</si>
  <si>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</si>
  <si>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</si>
  <si>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</si>
  <si>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</si>
  <si>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</si>
  <si>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</si>
  <si>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</si>
  <si>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</si>
  <si>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</si>
  <si>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</si>
  <si>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</si>
  <si>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</si>
  <si>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</si>
  <si>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</si>
  <si>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</si>
  <si>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</si>
  <si>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</si>
  <si>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</si>
  <si>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</si>
  <si>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</si>
  <si>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</si>
  <si>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</si>
  <si>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</si>
  <si>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</si>
  <si>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</si>
  <si>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</si>
  <si>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</si>
  <si>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</si>
  <si>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</si>
  <si>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</si>
  <si>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</si>
  <si>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</si>
  <si>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</si>
  <si>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</si>
  <si>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</si>
  <si>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</si>
  <si>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</si>
  <si>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</si>
  <si>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</si>
  <si>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</si>
  <si>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</si>
  <si>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</si>
  <si>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</si>
  <si>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</si>
  <si>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</si>
  <si>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</si>
  <si>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</si>
  <si>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</si>
  <si>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</si>
  <si>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</si>
  <si>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</si>
  <si>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</si>
  <si>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</si>
  <si>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</si>
  <si>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</si>
  <si>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</si>
  <si>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</si>
  <si>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</si>
  <si>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</si>
  <si>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</si>
  <si>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</si>
  <si>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</si>
  <si>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</si>
  <si>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</si>
  <si>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</si>
  <si>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</si>
  <si>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</si>
  <si>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</si>
  <si>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</si>
  <si>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</si>
  <si>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</si>
  <si>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</si>
  <si>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</si>
  <si>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</si>
  <si>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</si>
  <si>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</si>
  <si>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</si>
  <si>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</si>
  <si>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</si>
  <si>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</si>
  <si>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</si>
  <si>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</si>
  <si>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</si>
  <si>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</si>
  <si>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</si>
  <si>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</si>
  <si>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</si>
  <si>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</si>
  <si>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</si>
  <si>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</si>
  <si>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</si>
  <si>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</si>
  <si>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</si>
  <si>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</si>
  <si>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</si>
  <si>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</si>
  <si>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</si>
  <si>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</si>
  <si>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</si>
  <si>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</si>
  <si>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</si>
  <si>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</si>
  <si>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</si>
  <si>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</si>
  <si>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</si>
  <si>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</si>
  <si>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</si>
  <si>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</si>
  <si>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</si>
  <si>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</si>
  <si>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</si>
  <si>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</si>
  <si>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</si>
  <si>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</si>
  <si>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</si>
  <si>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</si>
  <si>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</si>
  <si>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</si>
  <si>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</si>
  <si>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</si>
  <si>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</si>
  <si>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</si>
  <si>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</si>
  <si>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</si>
  <si>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</si>
  <si>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</si>
  <si>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</si>
  <si>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</si>
  <si>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</si>
  <si>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</si>
  <si>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</si>
  <si>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</si>
  <si>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</si>
  <si>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</si>
  <si>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</si>
  <si>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</si>
  <si>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</si>
  <si>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</si>
  <si>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</si>
  <si>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</si>
  <si>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</si>
  <si>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</si>
  <si>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</si>
  <si>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</si>
  <si>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</si>
  <si>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</si>
  <si>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</si>
  <si>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</si>
  <si>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</si>
  <si>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</si>
  <si>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</si>
  <si>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</si>
  <si>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</si>
  <si>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</si>
  <si>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</si>
  <si>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</si>
  <si>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</si>
  <si>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</si>
  <si>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</si>
  <si>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</si>
  <si>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</si>
  <si>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</si>
  <si>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</si>
  <si>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</si>
  <si>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</si>
  <si>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</si>
  <si>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</si>
  <si>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</si>
  <si>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</si>
  <si>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</si>
  <si>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</si>
  <si>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</si>
  <si>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</si>
  <si>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</si>
  <si>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</si>
  <si>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</si>
  <si>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</si>
  <si>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</si>
  <si>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</si>
  <si>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</si>
  <si>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</si>
  <si>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</si>
  <si>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</si>
  <si>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</si>
  <si>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</si>
  <si>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</si>
  <si>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</si>
  <si>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</si>
  <si>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</si>
  <si>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</si>
  <si>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</si>
  <si>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</si>
  <si>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</si>
  <si>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</si>
  <si>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</si>
  <si>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</si>
  <si>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</si>
  <si>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</si>
  <si>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</si>
  <si>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</si>
  <si>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</si>
  <si>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</si>
  <si>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</si>
  <si>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</si>
  <si>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</si>
  <si>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</si>
  <si>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</si>
  <si>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</si>
  <si>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</si>
  <si>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</si>
  <si>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</si>
  <si>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</si>
  <si>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</si>
  <si>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</si>
  <si>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</si>
  <si>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</si>
  <si>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</si>
  <si>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</si>
  <si>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</si>
  <si>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</si>
  <si>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</si>
  <si>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</si>
  <si>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</si>
  <si>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</si>
  <si>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</si>
  <si>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</si>
  <si>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</si>
  <si>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</si>
  <si>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</si>
  <si>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</si>
  <si>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</si>
  <si>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</si>
  <si>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</si>
  <si>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</si>
  <si>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</si>
  <si>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</si>
  <si>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</si>
  <si>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</si>
  <si>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</si>
  <si>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</si>
  <si>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</si>
  <si>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</si>
  <si>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</si>
  <si>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</si>
  <si>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</si>
  <si>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</si>
  <si>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</si>
  <si>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</si>
  <si>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</si>
  <si>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</si>
  <si>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</si>
  <si>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</si>
  <si>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</si>
  <si>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</si>
  <si>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</si>
  <si>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</si>
  <si>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</si>
  <si>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</si>
  <si>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</si>
  <si>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</si>
  <si>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</si>
  <si>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</si>
  <si>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</si>
  <si>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</si>
  <si>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</si>
  <si>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</si>
  <si>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</si>
  <si>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</si>
  <si>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</si>
  <si>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</si>
  <si>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</si>
  <si>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</si>
  <si>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</si>
  <si>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</si>
  <si>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</si>
  <si>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</si>
  <si>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</si>
  <si>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</si>
  <si>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</si>
  <si>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</si>
  <si>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</si>
  <si>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</si>
  <si>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</si>
  <si>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</si>
  <si>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</si>
  <si>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</si>
  <si>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</si>
  <si>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</si>
  <si>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</si>
  <si>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</si>
  <si>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</si>
  <si>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</si>
  <si>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</si>
  <si>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</si>
  <si>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</si>
  <si>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</si>
  <si>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</si>
  <si>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</si>
  <si>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</si>
  <si>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</si>
  <si>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</si>
  <si>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</si>
  <si>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</si>
  <si>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</si>
  <si>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</si>
  <si>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</si>
  <si>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</si>
  <si>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</si>
  <si>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</si>
  <si>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</si>
  <si>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</si>
  <si>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</si>
  <si>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</si>
  <si>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</si>
  <si>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</si>
  <si>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</si>
  <si>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</si>
  <si>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</si>
  <si>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</si>
  <si>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</si>
  <si>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</si>
  <si>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</si>
  <si>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</si>
  <si>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</si>
  <si>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</si>
  <si>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</si>
  <si>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</si>
  <si>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</si>
  <si>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</si>
  <si>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</si>
  <si>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</si>
  <si>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</si>
  <si>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</si>
  <si>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</si>
  <si>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</si>
  <si>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</si>
  <si>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</si>
  <si>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</si>
  <si>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</si>
  <si>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</si>
  <si>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</si>
  <si>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</si>
  <si>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</si>
  <si>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</si>
  <si>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</si>
  <si>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</si>
  <si>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</si>
  <si>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</si>
  <si>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</si>
  <si>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</si>
  <si>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</si>
  <si>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</si>
  <si>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</si>
  <si>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</si>
  <si>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</si>
  <si>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</si>
  <si>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</si>
  <si>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</si>
  <si>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</si>
  <si>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</si>
  <si>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</si>
  <si>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</si>
  <si>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</si>
  <si>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</si>
  <si>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</si>
  <si>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</si>
  <si>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</si>
  <si>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</si>
  <si>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</si>
  <si>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</si>
  <si>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</si>
  <si>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</si>
  <si>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</si>
  <si>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</si>
  <si>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</si>
  <si>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</si>
  <si>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</si>
  <si>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</si>
  <si>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</si>
  <si>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</si>
  <si>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</si>
  <si>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</si>
  <si>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</si>
  <si>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</si>
  <si>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</si>
  <si>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</si>
  <si>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</si>
  <si>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</si>
  <si>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</si>
  <si>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</si>
  <si>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</si>
  <si>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</si>
  <si>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</si>
  <si>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</si>
  <si>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</si>
  <si>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</si>
  <si>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</si>
  <si>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</si>
  <si>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</si>
  <si>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</si>
  <si>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</si>
  <si>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</si>
  <si>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</si>
  <si>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</si>
  <si>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</si>
  <si>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</si>
  <si>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</si>
  <si>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</si>
  <si>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</si>
  <si>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</si>
  <si>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</si>
  <si>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</si>
  <si>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</si>
  <si>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</si>
  <si>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</si>
  <si>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</si>
  <si>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</si>
  <si>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</si>
  <si>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</si>
  <si>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</si>
  <si>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</si>
  <si>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</si>
  <si>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</si>
  <si>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</si>
  <si>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</si>
  <si>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</si>
  <si>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</si>
  <si>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</si>
  <si>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</si>
  <si>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</si>
  <si>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</si>
  <si>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</si>
  <si>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</si>
  <si>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</si>
  <si>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</si>
  <si>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</si>
  <si>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</si>
  <si>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</si>
  <si>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</si>
  <si>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</si>
  <si>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</si>
  <si>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</si>
  <si>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</si>
  <si>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</si>
  <si>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</si>
  <si>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</si>
  <si>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</si>
  <si>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</si>
  <si>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</si>
  <si>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</si>
  <si>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</si>
  <si>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</si>
  <si>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</si>
  <si>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</si>
  <si>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</si>
  <si>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</si>
  <si>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</si>
  <si>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</si>
  <si>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</si>
  <si>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</si>
  <si>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</si>
  <si>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</si>
  <si>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</si>
  <si>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</si>
  <si>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</si>
  <si>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</si>
  <si>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</si>
  <si>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</si>
  <si>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</si>
  <si>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</si>
  <si>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</si>
  <si>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</si>
  <si>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</si>
  <si>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</si>
  <si>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</si>
  <si>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</si>
  <si>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</si>
  <si>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</si>
  <si>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</si>
  <si>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</si>
  <si>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</si>
  <si>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</si>
  <si>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</si>
  <si>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</si>
  <si>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</si>
  <si>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</si>
  <si>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</si>
  <si>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</si>
  <si>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</si>
  <si>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</si>
  <si>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</si>
  <si>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</si>
  <si>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</si>
  <si>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</si>
  <si>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</si>
  <si>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</si>
  <si>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</si>
  <si>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</si>
  <si>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</si>
  <si>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</si>
  <si>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</si>
  <si>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</si>
  <si>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</si>
  <si>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</si>
  <si>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</si>
  <si>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</si>
  <si>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</si>
  <si>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</si>
  <si>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</si>
  <si>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</si>
  <si>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</si>
  <si>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</si>
  <si>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</si>
  <si>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</si>
  <si>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</si>
  <si>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</si>
  <si>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</si>
  <si>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</si>
  <si>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</si>
  <si>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</si>
  <si>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</si>
  <si>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</si>
  <si>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</si>
  <si>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</si>
  <si>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</si>
  <si>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</si>
  <si>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</si>
  <si>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</si>
  <si>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</si>
  <si>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</si>
  <si>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</si>
  <si>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</si>
  <si>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</si>
  <si>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</si>
  <si>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</si>
  <si>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</si>
  <si>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</si>
  <si>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</si>
  <si>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</si>
  <si>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</si>
  <si>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</si>
  <si>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</si>
  <si>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</si>
  <si>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</si>
  <si>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</si>
  <si>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</si>
  <si>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</si>
  <si>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</si>
  <si>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</si>
  <si>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</si>
  <si>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</si>
  <si>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</si>
  <si>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</si>
  <si>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</si>
  <si>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</si>
  <si>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</si>
  <si>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</si>
  <si>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</si>
  <si>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</si>
  <si>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</si>
  <si>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</si>
  <si>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</si>
  <si>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</si>
  <si>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</si>
  <si>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</si>
  <si>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</si>
  <si>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</si>
  <si>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</si>
  <si>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</si>
  <si>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</si>
  <si>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</si>
  <si>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</si>
  <si>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</si>
  <si>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</si>
  <si>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</si>
  <si>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</si>
  <si>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</si>
  <si>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</si>
  <si>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</si>
  <si>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</si>
  <si>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</si>
  <si>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</si>
  <si>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</si>
  <si>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</si>
  <si>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</si>
  <si>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</si>
  <si>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</si>
  <si>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</si>
  <si>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</si>
  <si>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</si>
  <si>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</si>
  <si>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</si>
  <si>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</si>
  <si>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</si>
  <si>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</si>
  <si>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</si>
  <si>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</si>
  <si>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</si>
  <si>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</si>
  <si>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</si>
  <si>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</si>
  <si>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</si>
  <si>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</si>
  <si>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</si>
  <si>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</si>
  <si>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</si>
  <si>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</si>
  <si>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</si>
  <si>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</si>
  <si>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</si>
  <si>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</si>
  <si>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</si>
  <si>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</si>
  <si>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</si>
  <si>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</si>
  <si>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</si>
  <si>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</si>
  <si>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</si>
  <si>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</si>
  <si>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</si>
  <si>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</si>
  <si>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</si>
  <si>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</si>
  <si>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</si>
  <si>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</si>
  <si>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</si>
  <si>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</si>
  <si>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</si>
  <si>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</si>
  <si>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</si>
  <si>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</si>
  <si>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</si>
  <si>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</si>
  <si>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</si>
  <si>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</si>
  <si>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</si>
  <si>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</si>
  <si>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</si>
  <si>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</si>
  <si>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</si>
  <si>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</si>
  <si>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</si>
  <si>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</si>
  <si>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</si>
  <si>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</si>
  <si>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</si>
  <si>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</si>
  <si>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</si>
  <si>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</si>
  <si>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</si>
  <si>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</si>
  <si>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</si>
  <si>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</si>
  <si>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</si>
  <si>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</si>
  <si>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</si>
  <si>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</si>
  <si>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</si>
  <si>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</si>
  <si>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</si>
  <si>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</si>
  <si>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</si>
  <si>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</si>
  <si>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</si>
  <si>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</si>
  <si>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</si>
  <si>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</si>
  <si>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</si>
  <si>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</si>
  <si>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</si>
  <si>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</si>
  <si>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</si>
  <si>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</si>
  <si>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</si>
  <si>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</si>
  <si>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</si>
  <si>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</si>
  <si>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</si>
  <si>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</si>
  <si>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</si>
  <si>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</si>
  <si>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</si>
  <si>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</si>
  <si>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</si>
  <si>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</si>
  <si>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</si>
  <si>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</si>
  <si>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</si>
  <si>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</si>
  <si>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</si>
  <si>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</si>
  <si>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</si>
  <si>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</si>
  <si>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</si>
  <si>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</si>
  <si>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</si>
  <si>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</si>
  <si>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</si>
  <si>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</si>
  <si>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</si>
  <si>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</si>
  <si>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</si>
  <si>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</si>
  <si>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</si>
  <si>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</si>
  <si>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</si>
  <si>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</si>
  <si>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</si>
  <si>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</si>
  <si>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</si>
  <si>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</si>
  <si>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</si>
  <si>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</si>
  <si>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</si>
  <si>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</si>
  <si>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</si>
  <si>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</si>
  <si>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</si>
  <si>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</si>
  <si>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</si>
  <si>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</si>
  <si>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</si>
  <si>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</si>
  <si>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</si>
  <si>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</si>
  <si>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</si>
  <si>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</si>
  <si>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</si>
  <si>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</si>
  <si>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</si>
  <si>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</si>
  <si>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</si>
  <si>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</si>
  <si>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</si>
  <si>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</si>
  <si>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</si>
  <si>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</si>
  <si>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</si>
  <si>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</si>
  <si>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</si>
  <si>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</si>
  <si>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</si>
  <si>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</si>
  <si>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</si>
  <si>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</si>
  <si>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</si>
  <si>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</si>
  <si>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</si>
  <si>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</si>
  <si>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</si>
  <si>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</si>
  <si>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</si>
  <si>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</si>
  <si>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</si>
  <si>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</si>
  <si>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</si>
  <si>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</si>
  <si>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</si>
  <si>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</si>
  <si>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</si>
  <si>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</si>
  <si>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</si>
  <si>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</si>
  <si>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</si>
  <si>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</si>
  <si>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</si>
  <si>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</si>
  <si>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</si>
  <si>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</si>
  <si>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</si>
  <si>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</si>
  <si>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</si>
  <si>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</si>
  <si>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</si>
  <si>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</si>
  <si>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</si>
  <si>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</si>
  <si>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</si>
  <si>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</si>
  <si>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</si>
  <si>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</si>
  <si>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</si>
  <si>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</si>
  <si>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</si>
  <si>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</si>
  <si>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</si>
  <si>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</si>
  <si>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</si>
  <si>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</si>
  <si>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</si>
  <si>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</si>
  <si>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</si>
  <si>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</si>
  <si>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</si>
  <si>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</si>
  <si>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</si>
  <si>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</si>
  <si>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</si>
  <si>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</si>
  <si>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</si>
  <si>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</si>
  <si>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</si>
  <si>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</si>
  <si>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</si>
  <si>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</si>
  <si>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</si>
  <si>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</si>
  <si>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</si>
  <si>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</si>
  <si>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</si>
  <si>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</si>
  <si>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</si>
  <si>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</si>
  <si>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</si>
  <si>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</si>
  <si>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</si>
  <si>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</si>
  <si>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</si>
  <si>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</si>
  <si>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</si>
  <si>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</si>
  <si>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</si>
  <si>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</si>
  <si>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</si>
  <si>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</si>
  <si>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</si>
  <si>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</si>
  <si>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</si>
  <si>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</si>
  <si>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</si>
  <si>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</si>
  <si>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</si>
  <si>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</si>
  <si>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</si>
  <si>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</si>
  <si>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</si>
  <si>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</si>
  <si>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</si>
  <si>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</si>
  <si>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</si>
  <si>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</si>
  <si>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</si>
  <si>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</si>
  <si>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</si>
  <si>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</si>
  <si>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</si>
  <si>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</si>
  <si>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</si>
  <si>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</si>
  <si>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</si>
  <si>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</si>
  <si>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</si>
  <si>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</si>
  <si>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</si>
  <si>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</si>
  <si>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</si>
  <si>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</si>
  <si>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</si>
  <si>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</si>
  <si>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</si>
  <si>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</si>
  <si>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</si>
  <si>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</si>
  <si>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</si>
  <si>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</si>
  <si>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</si>
  <si>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</si>
  <si>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</si>
  <si>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</si>
  <si>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</si>
  <si>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</si>
  <si>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</si>
  <si>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</si>
  <si>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</si>
  <si>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</si>
  <si>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</si>
  <si>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</si>
  <si>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</si>
  <si>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</si>
  <si>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</si>
  <si>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</si>
  <si>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</si>
  <si>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</si>
  <si>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</si>
  <si>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</si>
  <si>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</si>
  <si>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</si>
  <si>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</si>
  <si>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</si>
  <si>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</si>
  <si>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</si>
  <si>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</si>
  <si>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</si>
  <si>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</si>
  <si>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</si>
  <si>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</si>
  <si>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</si>
  <si>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</si>
  <si>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</si>
  <si>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</si>
  <si>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</si>
  <si>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</si>
  <si>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</si>
  <si>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</si>
  <si>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</si>
  <si>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</si>
  <si>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</si>
  <si>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</si>
  <si>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</si>
  <si>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</si>
  <si>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</si>
  <si>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</si>
  <si>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</si>
  <si>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</si>
  <si>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</si>
  <si>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</si>
  <si>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</si>
  <si>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</si>
  <si>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</si>
  <si>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</si>
  <si>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</si>
  <si>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</si>
  <si>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</si>
  <si>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</si>
  <si>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</si>
  <si>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</si>
  <si>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</si>
  <si>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</si>
  <si>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</si>
  <si>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</si>
  <si>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</si>
  <si>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</si>
  <si>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</si>
  <si>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</si>
  <si>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</si>
  <si>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</si>
  <si>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</si>
  <si>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</si>
  <si>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</si>
  <si>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</si>
  <si>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</si>
  <si>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</si>
  <si>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</si>
  <si>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</si>
  <si>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</si>
  <si>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</si>
  <si>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</si>
  <si>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</si>
  <si>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</si>
  <si>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</si>
  <si>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</si>
  <si>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</si>
  <si>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</si>
  <si>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</si>
  <si>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</si>
  <si>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</si>
  <si>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</si>
  <si>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</si>
  <si>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</si>
  <si>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</si>
  <si>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</si>
  <si>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</si>
  <si>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</si>
  <si>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</si>
  <si>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</si>
  <si>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</si>
  <si>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</si>
  <si>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</si>
  <si>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</si>
  <si>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</si>
  <si>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</si>
  <si>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</si>
  <si>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</si>
  <si>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</si>
  <si>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</si>
  <si>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</si>
  <si>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</si>
  <si>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</si>
  <si>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</si>
  <si>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</si>
  <si>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</si>
  <si>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</si>
  <si>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</si>
  <si>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</si>
  <si>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</si>
  <si>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</si>
  <si>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</si>
  <si>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</si>
  <si>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</si>
  <si>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</si>
  <si>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</si>
  <si>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</si>
  <si>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</si>
  <si>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</si>
  <si>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</si>
  <si>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</si>
  <si>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</si>
  <si>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</si>
  <si>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</si>
  <si>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</si>
  <si>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</si>
  <si>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</si>
  <si>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</si>
  <si>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</si>
  <si>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</si>
  <si>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</si>
  <si>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</si>
  <si>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</si>
  <si>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</si>
  <si>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</si>
  <si>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</si>
  <si>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</si>
  <si>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</si>
  <si>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</si>
  <si>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</si>
  <si>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</si>
  <si>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</si>
  <si>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</si>
  <si>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</si>
  <si>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</si>
  <si>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</si>
  <si>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</si>
  <si>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</si>
  <si>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</si>
  <si>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</si>
  <si>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</si>
  <si>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</si>
  <si>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</si>
  <si>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</si>
  <si>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</si>
  <si>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</si>
  <si>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</si>
  <si>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</si>
  <si>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</si>
  <si>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</si>
  <si>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</si>
  <si>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</si>
  <si>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</si>
  <si>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</si>
  <si>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</si>
  <si>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</si>
  <si>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</si>
  <si>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</si>
  <si>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</si>
  <si>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</si>
  <si>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</si>
  <si>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</si>
  <si>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</si>
  <si>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</si>
  <si>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</si>
  <si>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</si>
  <si>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</si>
  <si>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</si>
  <si>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</si>
  <si>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</si>
  <si>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</si>
  <si>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</si>
  <si>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</si>
  <si>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</si>
  <si>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</si>
  <si>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</si>
  <si>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</si>
  <si>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</si>
  <si>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</si>
  <si>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</si>
  <si>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</si>
  <si>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</si>
  <si>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</si>
  <si>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</si>
  <si>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</si>
  <si>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</si>
  <si>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</si>
  <si>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</si>
  <si>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</si>
  <si>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</si>
  <si>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</si>
  <si>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</si>
  <si>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</si>
  <si>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</si>
  <si>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</si>
  <si>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</si>
  <si>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</si>
  <si>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</si>
  <si>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</si>
  <si>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</si>
  <si>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</si>
  <si>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</si>
  <si>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</si>
  <si>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</si>
  <si>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</si>
  <si>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</si>
  <si>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</si>
  <si>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</si>
  <si>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</si>
  <si>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</si>
  <si>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</si>
  <si>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</si>
  <si>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</si>
  <si>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</si>
  <si>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</si>
  <si>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</si>
  <si>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</si>
  <si>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</si>
  <si>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</si>
  <si>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</si>
  <si>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</si>
  <si>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</si>
  <si>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</si>
  <si>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</si>
  <si>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</si>
  <si>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</si>
  <si>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</si>
  <si>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</si>
  <si>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</si>
  <si>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</si>
  <si>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</si>
  <si>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</si>
  <si>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</si>
  <si>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</si>
  <si>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</si>
  <si>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</si>
  <si>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</si>
  <si>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</si>
  <si>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</si>
  <si>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</si>
  <si>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</si>
  <si>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</si>
  <si>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</si>
  <si>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</si>
  <si>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</si>
  <si>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</si>
  <si>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</si>
  <si>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</si>
  <si>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</si>
  <si>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</si>
  <si>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</si>
  <si>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</si>
  <si>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</si>
  <si>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</si>
  <si>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</si>
  <si>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</si>
  <si>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</si>
  <si>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</si>
  <si>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</si>
  <si>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</si>
  <si>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</si>
  <si>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</si>
  <si>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</si>
  <si>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</si>
  <si>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</si>
  <si>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</si>
  <si>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</si>
  <si>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</si>
  <si>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</si>
  <si>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</si>
  <si>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</si>
  <si>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</si>
  <si>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</si>
  <si>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</si>
  <si>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</si>
  <si>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</si>
  <si>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</si>
  <si>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</si>
  <si>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</si>
  <si>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</si>
  <si>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</si>
  <si>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</si>
  <si>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</si>
  <si>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</si>
  <si>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</si>
  <si>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</si>
  <si>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</si>
  <si>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</si>
  <si>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</si>
  <si>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</si>
  <si>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</si>
  <si>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</si>
  <si>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</si>
  <si>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</si>
  <si>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</si>
  <si>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</si>
  <si>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</si>
  <si>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</si>
  <si>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</si>
  <si>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</si>
  <si>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</si>
  <si>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</si>
  <si>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</si>
  <si>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</si>
  <si>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</si>
  <si>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</si>
  <si>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</si>
  <si>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</si>
  <si>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</si>
  <si>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</si>
  <si>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</si>
  <si>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</si>
  <si>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</si>
  <si>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</si>
  <si>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</si>
  <si>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</si>
  <si>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</si>
  <si>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</si>
  <si>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</si>
  <si>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</si>
  <si>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</si>
  <si>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</si>
  <si>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</si>
  <si>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</si>
  <si>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</si>
  <si>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</si>
  <si>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</si>
  <si>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</si>
  <si>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</si>
  <si>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</si>
  <si>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</si>
  <si>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</si>
  <si>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</si>
  <si>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</si>
  <si>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</si>
  <si>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</si>
  <si>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</si>
  <si>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</si>
  <si>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</si>
  <si>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</si>
  <si>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</si>
  <si>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</si>
  <si>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</si>
  <si>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</si>
  <si>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</si>
  <si>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</si>
  <si>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</si>
  <si>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</si>
  <si>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</si>
  <si>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</si>
  <si>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</si>
  <si>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</si>
  <si>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</si>
  <si>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</si>
  <si>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</si>
  <si>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</si>
  <si>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</si>
  <si>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</si>
  <si>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</si>
  <si>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</si>
  <si>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</si>
  <si>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</si>
  <si>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</si>
  <si>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</si>
  <si>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</si>
  <si>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</si>
  <si>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</si>
  <si>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</si>
  <si>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</si>
  <si>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</si>
  <si>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</si>
  <si>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</si>
  <si>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</si>
  <si>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</si>
  <si>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</si>
  <si>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</si>
  <si>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</si>
  <si>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</si>
  <si>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</si>
  <si>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</si>
  <si>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</si>
  <si>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</si>
  <si>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</si>
  <si>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</si>
  <si>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</si>
  <si>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</si>
  <si>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</si>
  <si>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</si>
  <si>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</si>
  <si>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</si>
  <si>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</si>
  <si>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</si>
  <si>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</si>
  <si>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</si>
  <si>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</si>
  <si>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</si>
  <si>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</si>
  <si>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</si>
  <si>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</si>
  <si>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</si>
  <si>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</si>
  <si>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</si>
  <si>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</si>
  <si>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</si>
  <si>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</si>
  <si>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</si>
  <si>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</si>
  <si>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</si>
  <si>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</si>
  <si>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</si>
  <si>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</si>
  <si>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</si>
  <si>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</si>
  <si>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</si>
  <si>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</si>
  <si>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</si>
  <si>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</si>
  <si>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</si>
  <si>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</si>
  <si>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</si>
  <si>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</si>
  <si>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</si>
  <si>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</si>
  <si>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</si>
  <si>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</si>
  <si>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</si>
  <si>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</si>
  <si>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</si>
  <si>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</si>
  <si>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</si>
  <si>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</si>
  <si>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</si>
  <si>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</si>
  <si>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</si>
  <si>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</si>
  <si>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</si>
  <si>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</si>
  <si>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</si>
  <si>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</si>
  <si>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</si>
  <si>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</si>
  <si>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</si>
  <si>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</si>
  <si>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</si>
  <si>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</si>
  <si>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</si>
  <si>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</si>
  <si>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</si>
  <si>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</si>
  <si>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</si>
  <si>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</si>
  <si>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</si>
  <si>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</si>
  <si>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</si>
  <si>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</si>
  <si>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</si>
  <si>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</si>
  <si>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</si>
  <si>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</si>
  <si>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</si>
  <si>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</si>
  <si>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</si>
  <si>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</si>
  <si>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</si>
  <si>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</si>
  <si>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</si>
  <si>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</si>
  <si>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</si>
  <si>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</si>
  <si>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</si>
  <si>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</si>
  <si>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</si>
  <si>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</si>
  <si>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</si>
  <si>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</si>
  <si>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</si>
  <si>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</si>
  <si>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</si>
  <si>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</si>
  <si>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</si>
  <si>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</si>
  <si>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</si>
  <si>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</si>
  <si>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</si>
  <si>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</si>
  <si>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</si>
  <si>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</si>
  <si>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</si>
  <si>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</si>
  <si>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</si>
  <si>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</si>
  <si>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</si>
  <si>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</si>
  <si>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</si>
  <si>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</si>
  <si>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</si>
  <si>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</si>
  <si>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</si>
  <si>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</si>
  <si>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</si>
  <si>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</si>
  <si>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</si>
  <si>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</si>
  <si>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</si>
  <si>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</si>
  <si>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</si>
  <si>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</si>
  <si>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</si>
  <si>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</si>
  <si>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</si>
  <si>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</si>
  <si>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</si>
  <si>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</si>
  <si>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</si>
  <si>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</si>
  <si>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</si>
  <si>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</si>
  <si>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</si>
  <si>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</si>
  <si>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</si>
  <si>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</si>
  <si>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</si>
  <si>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</si>
  <si>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</si>
  <si>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</si>
  <si>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</si>
  <si>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</si>
  <si>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</si>
  <si>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</si>
  <si>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</si>
  <si>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</si>
  <si>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</si>
  <si>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</si>
  <si>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</si>
  <si>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</si>
  <si>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</si>
  <si>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</si>
  <si>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</si>
  <si>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</si>
  <si>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</si>
  <si>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</si>
  <si>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</si>
  <si>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</si>
  <si>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</si>
  <si>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</si>
  <si>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</si>
  <si>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</si>
  <si>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</si>
  <si>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</si>
  <si>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</si>
  <si>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</si>
  <si>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</si>
  <si>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</si>
  <si>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</si>
  <si>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</si>
  <si>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</si>
  <si>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</si>
  <si>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</si>
  <si>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</si>
  <si>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</si>
  <si>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</si>
  <si>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</si>
  <si>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</si>
  <si>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</si>
  <si>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</si>
  <si>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</si>
  <si>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</si>
  <si>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</si>
  <si>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</si>
  <si>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</si>
  <si>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</si>
  <si>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</si>
  <si>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</si>
  <si>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</si>
  <si>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</si>
  <si>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</si>
  <si>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</si>
  <si>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</si>
  <si>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</si>
  <si>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</si>
  <si>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</si>
  <si>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</si>
  <si>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</si>
  <si>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</si>
  <si>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</si>
  <si>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</si>
  <si>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</si>
  <si>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</si>
  <si>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</si>
  <si>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</si>
  <si>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</si>
  <si>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</si>
  <si>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</si>
  <si>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</si>
  <si>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</si>
  <si>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</si>
  <si>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</si>
  <si>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</si>
  <si>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</si>
  <si>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</si>
  <si>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</si>
  <si>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</si>
  <si>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</si>
  <si>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</si>
  <si>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</si>
  <si>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</si>
  <si>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</si>
  <si>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</si>
  <si>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</si>
  <si>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</si>
  <si>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</si>
  <si>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</si>
  <si>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</si>
  <si>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</si>
  <si>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</si>
  <si>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</si>
  <si>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</si>
  <si>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</si>
  <si>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</si>
  <si>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</si>
  <si>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</si>
  <si>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</si>
  <si>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</si>
  <si>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</si>
  <si>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</si>
  <si>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</si>
  <si>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</si>
  <si>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</si>
  <si>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</si>
  <si>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</si>
  <si>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</si>
  <si>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</si>
  <si>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</si>
  <si>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</si>
  <si>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</si>
  <si>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</si>
  <si>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</si>
  <si>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</si>
  <si>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</si>
  <si>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</si>
  <si>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</si>
  <si>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</si>
  <si>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</si>
  <si>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</si>
  <si>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</si>
  <si>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</si>
  <si>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</si>
  <si>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</si>
  <si>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</si>
  <si>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</si>
  <si>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</si>
  <si>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</si>
  <si>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</si>
  <si>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</si>
  <si>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</si>
  <si>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</si>
  <si>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</si>
  <si>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</si>
  <si>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</si>
  <si>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</si>
  <si>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</si>
  <si>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</si>
  <si>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</si>
  <si>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</si>
  <si>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</si>
  <si>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</si>
  <si>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</si>
  <si>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</si>
  <si>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</si>
  <si>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</si>
  <si>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</si>
  <si>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</si>
  <si>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</si>
  <si>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</si>
  <si>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</si>
  <si>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</si>
  <si>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</si>
  <si>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</si>
  <si>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</si>
  <si>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</si>
  <si>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</si>
  <si>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</si>
  <si>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</si>
  <si>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</si>
  <si>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</si>
  <si>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</si>
  <si>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</si>
  <si>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</si>
  <si>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</si>
  <si>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</si>
  <si>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</si>
  <si>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</si>
  <si>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</si>
  <si>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</si>
  <si>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</si>
  <si>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</si>
  <si>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</si>
  <si>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</si>
  <si>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</si>
  <si>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</si>
  <si>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</si>
  <si>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</si>
  <si>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</si>
  <si>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</si>
  <si>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</si>
  <si>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</si>
  <si>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</si>
  <si>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</si>
  <si>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</si>
  <si>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</si>
  <si>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</si>
  <si>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</si>
  <si>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</si>
  <si>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</si>
  <si>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</si>
  <si>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</si>
  <si>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</si>
  <si>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</si>
  <si>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</si>
  <si>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</si>
  <si>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</si>
  <si>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</si>
  <si>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</si>
  <si>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</si>
  <si>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</si>
  <si>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</si>
  <si>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</si>
  <si>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</si>
  <si>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</si>
  <si>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</si>
  <si>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</si>
  <si>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</si>
  <si>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</si>
  <si>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</si>
  <si>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</si>
  <si>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</si>
  <si>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</si>
  <si>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</si>
  <si>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</si>
  <si>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</si>
  <si>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</si>
  <si>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</si>
  <si>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</si>
  <si>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</si>
  <si>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</si>
  <si>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</si>
  <si>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</si>
  <si>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</si>
  <si>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</si>
  <si>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</si>
  <si>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</si>
  <si>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</si>
  <si>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</si>
  <si>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</si>
  <si>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</si>
  <si>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</si>
  <si>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</si>
  <si>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</si>
  <si>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</si>
  <si>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</si>
  <si>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</si>
  <si>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</si>
  <si>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</si>
  <si>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</si>
  <si>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</si>
  <si>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</si>
  <si>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</si>
  <si>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</si>
  <si>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</si>
  <si>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</si>
  <si>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</si>
  <si>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</si>
  <si>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</si>
  <si>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</si>
  <si>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</si>
  <si>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</si>
  <si>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</si>
  <si>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</si>
  <si>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</si>
  <si>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</si>
  <si>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</si>
  <si>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</si>
  <si>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</si>
  <si>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</si>
  <si>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</si>
  <si>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</si>
  <si>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</si>
  <si>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</si>
  <si>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</si>
  <si>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</si>
  <si>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</si>
  <si>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</si>
  <si>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</si>
  <si>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</si>
  <si>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</si>
  <si>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</si>
  <si>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</si>
  <si>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</si>
  <si>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</si>
  <si>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</si>
  <si>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</si>
  <si>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</si>
  <si>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</si>
  <si>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</si>
  <si>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</si>
  <si>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</si>
  <si>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</si>
  <si>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</si>
  <si>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</si>
  <si>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</si>
  <si>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</si>
  <si>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</si>
  <si>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</si>
  <si>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</si>
  <si>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</si>
  <si>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</si>
  <si>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</si>
  <si>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</si>
  <si>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</si>
  <si>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</si>
  <si>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</si>
  <si>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</si>
  <si>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</si>
  <si>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</si>
  <si>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</si>
  <si>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</si>
  <si>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</si>
  <si>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</si>
  <si>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</si>
  <si>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</si>
  <si>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</si>
  <si>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</si>
  <si>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</si>
  <si>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</si>
  <si>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</si>
  <si>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</si>
  <si>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</si>
  <si>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</si>
  <si>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</si>
  <si>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</si>
  <si>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</si>
  <si>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</si>
  <si>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</si>
  <si>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</si>
  <si>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</si>
  <si>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</si>
  <si>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</si>
  <si>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</si>
  <si>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</si>
  <si>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</si>
  <si>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</si>
  <si>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</si>
  <si>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</si>
  <si>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</si>
  <si>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</si>
  <si>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</si>
  <si>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</si>
  <si>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</si>
  <si>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</si>
  <si>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</si>
  <si>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</si>
  <si>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</si>
  <si>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</si>
  <si>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</si>
  <si>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</si>
  <si>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</si>
  <si>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</si>
  <si>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</si>
  <si>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</si>
  <si>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</si>
  <si>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</si>
  <si>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</si>
  <si>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</si>
  <si>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</si>
  <si>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</si>
  <si>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</si>
  <si>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</si>
  <si>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</si>
  <si>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</si>
  <si>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</si>
  <si>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</si>
  <si>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</si>
  <si>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</si>
  <si>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</si>
  <si>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</si>
  <si>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</si>
  <si>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</si>
  <si>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</si>
  <si>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</si>
  <si>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</si>
  <si>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</si>
  <si>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</si>
  <si>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</si>
  <si>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</si>
  <si>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</si>
  <si>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</si>
  <si>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</si>
  <si>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</si>
  <si>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</si>
  <si>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</si>
  <si>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</si>
  <si>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</si>
  <si>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</si>
  <si>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</si>
  <si>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</si>
  <si>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</si>
  <si>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</si>
  <si>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</si>
  <si>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</si>
  <si>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</si>
  <si>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</si>
  <si>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</si>
  <si>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</si>
  <si>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</si>
  <si>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</si>
  <si>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</si>
  <si>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</si>
  <si>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</si>
  <si>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</si>
  <si>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</si>
  <si>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</si>
  <si>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</si>
  <si>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</si>
  <si>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</si>
  <si>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</si>
  <si>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</si>
  <si>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</si>
  <si>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</si>
  <si>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</si>
  <si>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</si>
  <si>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</si>
  <si>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</si>
  <si>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</si>
  <si>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</si>
  <si>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</si>
  <si>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</si>
  <si>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</si>
  <si>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</si>
  <si>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</si>
  <si>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</si>
  <si>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</si>
  <si>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</si>
  <si>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</si>
  <si>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</si>
  <si>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</si>
  <si>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</si>
  <si>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</si>
  <si>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</si>
  <si>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</si>
  <si>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</si>
  <si>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</si>
  <si>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</si>
  <si>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</si>
  <si>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</si>
  <si>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</si>
  <si>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</si>
  <si>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</si>
  <si>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</si>
  <si>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</si>
  <si>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</si>
  <si>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</si>
  <si>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</si>
  <si>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</si>
  <si>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</si>
  <si>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</si>
  <si>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</si>
  <si>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</si>
  <si>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</si>
  <si>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</si>
  <si>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</si>
  <si>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</si>
  <si>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</si>
  <si>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</si>
  <si>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</si>
  <si>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</si>
  <si>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</si>
  <si>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</si>
  <si>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</si>
  <si>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</si>
  <si>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</si>
  <si>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</si>
  <si>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</si>
  <si>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</si>
  <si>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</si>
  <si>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</si>
  <si>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</si>
  <si>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</si>
  <si>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</si>
  <si>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</si>
  <si>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</si>
  <si>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</si>
  <si>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</si>
  <si>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</si>
  <si>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</si>
  <si>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</si>
  <si>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</si>
  <si>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</si>
  <si>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</si>
  <si>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</si>
  <si>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</si>
  <si>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</si>
  <si>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</si>
  <si>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</si>
  <si>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</si>
  <si>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</si>
  <si>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</si>
  <si>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</si>
  <si>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</si>
  <si>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</si>
  <si>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</si>
  <si>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</si>
  <si>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</si>
  <si>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</si>
  <si>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</si>
  <si>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</si>
  <si>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</si>
  <si>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</si>
  <si>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</si>
  <si>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</si>
  <si>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</si>
  <si>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</si>
  <si>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</si>
  <si>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</si>
  <si>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</si>
  <si>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</si>
  <si>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</si>
  <si>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</si>
  <si>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</si>
  <si>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</si>
  <si>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</si>
  <si>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</si>
  <si>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</si>
  <si>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</si>
  <si>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</si>
  <si>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</si>
  <si>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</si>
  <si>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</si>
  <si>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</si>
  <si>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</si>
  <si>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</si>
  <si>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</si>
  <si>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</si>
  <si>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</si>
  <si>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</si>
  <si>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</si>
  <si>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</si>
  <si>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</si>
  <si>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</si>
  <si>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</si>
  <si>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</si>
  <si>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</si>
  <si>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</si>
  <si>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</si>
  <si>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</si>
  <si>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</si>
  <si>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</si>
  <si>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</si>
  <si>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</si>
  <si>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</si>
  <si>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</si>
  <si>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</si>
  <si>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</si>
  <si>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</si>
  <si>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</si>
  <si>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</si>
  <si>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</si>
  <si>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</si>
  <si>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</si>
  <si>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</si>
  <si>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</si>
  <si>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</si>
  <si>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</si>
  <si>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</si>
  <si>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</si>
  <si>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</si>
  <si>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</si>
  <si>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</si>
  <si>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</si>
  <si>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</si>
  <si>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</si>
  <si>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</si>
  <si>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</si>
  <si>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</si>
  <si>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</si>
  <si>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</si>
  <si>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</si>
  <si>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</si>
  <si>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</si>
  <si>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</si>
  <si>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</si>
  <si>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</si>
  <si>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</si>
  <si>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</si>
  <si>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</si>
  <si>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</si>
  <si>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</si>
  <si>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</si>
  <si>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</si>
  <si>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</si>
  <si>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</si>
  <si>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</si>
  <si>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</si>
  <si>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</si>
  <si>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</si>
  <si>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</si>
  <si>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</si>
  <si>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</si>
  <si>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</si>
  <si>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</si>
  <si>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</si>
  <si>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</si>
  <si>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</si>
  <si>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</si>
  <si>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</si>
  <si>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</si>
  <si>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</si>
  <si>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</si>
  <si>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</si>
  <si>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</si>
  <si>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</si>
  <si>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</si>
  <si>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</si>
  <si>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</si>
  <si>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</si>
  <si>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</si>
  <si>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</si>
  <si>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</si>
  <si>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</si>
  <si>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</si>
  <si>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</si>
  <si>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</si>
  <si>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</si>
  <si>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</si>
  <si>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</si>
  <si>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</si>
  <si>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</si>
  <si>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</si>
  <si>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</si>
  <si>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</si>
  <si>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</si>
  <si>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</si>
  <si>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</si>
  <si>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</si>
  <si>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</si>
  <si>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</si>
  <si>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</si>
  <si>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</si>
  <si>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</si>
  <si>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</si>
  <si>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</si>
  <si>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</si>
  <si>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</si>
  <si>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</si>
  <si>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</si>
  <si>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</si>
  <si>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</si>
  <si>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</si>
  <si>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</si>
  <si>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</si>
  <si>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</si>
  <si>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</si>
  <si>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</si>
  <si>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</si>
  <si>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</si>
  <si>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</si>
  <si>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</si>
  <si>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</si>
  <si>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</si>
  <si>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</si>
  <si>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</si>
  <si>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</si>
  <si>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</si>
  <si>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</si>
  <si>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</si>
  <si>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</si>
  <si>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</si>
  <si>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</si>
  <si>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</si>
  <si>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</si>
  <si>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</si>
  <si>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</si>
  <si>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</si>
  <si>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</si>
  <si>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</si>
  <si>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</si>
  <si>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</si>
  <si>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</si>
  <si>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</si>
  <si>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</si>
  <si>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</si>
  <si>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</si>
  <si>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</si>
  <si>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</si>
  <si>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</si>
  <si>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</si>
  <si>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</si>
  <si>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</si>
  <si>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</si>
  <si>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</si>
  <si>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</si>
  <si>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</si>
  <si>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</si>
  <si>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</si>
  <si>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</si>
  <si>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</si>
  <si>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</si>
  <si>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</si>
  <si>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</si>
  <si>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</si>
  <si>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</si>
  <si>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</si>
  <si>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</si>
  <si>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</si>
  <si>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</si>
  <si>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</si>
  <si>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</si>
  <si>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</si>
  <si>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</si>
  <si>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</si>
  <si>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</si>
  <si>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</si>
  <si>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</si>
  <si>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</si>
  <si>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</si>
  <si>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</si>
  <si>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</si>
  <si>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</si>
  <si>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</si>
  <si>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</si>
  <si>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</si>
  <si>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</si>
  <si>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</si>
  <si>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</si>
  <si>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</si>
  <si>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</si>
  <si>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</si>
  <si>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</si>
  <si>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</si>
  <si>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</si>
  <si>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</si>
  <si>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</si>
  <si>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</si>
  <si>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</si>
  <si>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</si>
  <si>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</si>
  <si>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</si>
  <si>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</si>
  <si>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</si>
  <si>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</si>
  <si>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</si>
  <si>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</si>
  <si>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</si>
  <si>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</si>
  <si>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</si>
  <si>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</si>
  <si>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</si>
  <si>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</si>
  <si>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</si>
  <si>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</si>
  <si>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</si>
  <si>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</si>
  <si>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</si>
  <si>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</si>
  <si>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</si>
  <si>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</si>
  <si>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</si>
  <si>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</si>
  <si>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</si>
  <si>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</si>
  <si>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</si>
  <si>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</si>
  <si>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</si>
  <si>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</si>
  <si>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</si>
  <si>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</si>
  <si>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</si>
  <si>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</si>
  <si>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</si>
  <si>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</si>
  <si>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</si>
  <si>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</si>
  <si>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</si>
  <si>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</si>
  <si>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</si>
  <si>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</si>
  <si>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</si>
  <si>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</si>
  <si>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</si>
  <si>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</si>
  <si>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</si>
  <si>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</si>
  <si>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</si>
  <si>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</si>
  <si>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</si>
  <si>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</si>
  <si>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</si>
  <si>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</si>
  <si>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</si>
  <si>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</si>
  <si>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</si>
  <si>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</si>
  <si>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</si>
  <si>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</si>
  <si>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</si>
  <si>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</si>
  <si>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</si>
  <si>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</si>
  <si>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</si>
  <si>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</si>
  <si>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</si>
  <si>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</si>
  <si>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</si>
  <si>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</si>
  <si>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</si>
  <si>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</si>
  <si>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</si>
  <si>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</si>
  <si>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</si>
  <si>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</si>
  <si>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</si>
  <si>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</si>
  <si>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</si>
  <si>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</si>
  <si>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</si>
  <si>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</si>
  <si>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</si>
  <si>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</si>
  <si>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</si>
  <si>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</si>
  <si>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</si>
  <si>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</si>
  <si>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</si>
  <si>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</si>
  <si>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</si>
  <si>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</si>
  <si>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</si>
  <si>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</si>
  <si>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</si>
  <si>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</si>
  <si>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</si>
  <si>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</si>
  <si>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</si>
  <si>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</si>
  <si>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</si>
  <si>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</si>
  <si>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</si>
  <si>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</si>
  <si>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</si>
  <si>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</si>
  <si>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</si>
  <si>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</si>
  <si>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</si>
  <si>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</si>
  <si>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</si>
  <si>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</si>
  <si>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</si>
  <si>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</si>
  <si>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</si>
  <si>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</si>
  <si>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</si>
  <si>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</si>
  <si>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</si>
  <si>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</si>
  <si>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</si>
  <si>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</si>
  <si>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</si>
  <si>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</si>
  <si>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</si>
  <si>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</si>
  <si>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</si>
  <si>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</si>
  <si>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</si>
  <si>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</si>
  <si>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</si>
  <si>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</si>
  <si>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</si>
  <si>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</si>
  <si>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</si>
  <si>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</si>
  <si>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</si>
  <si>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</si>
  <si>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</si>
  <si>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</si>
  <si>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</si>
  <si>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</si>
  <si>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</si>
  <si>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</si>
  <si>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</si>
  <si>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</si>
  <si>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</si>
  <si>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</si>
  <si>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</si>
  <si>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</si>
  <si>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</si>
  <si>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</si>
  <si>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</si>
  <si>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</si>
  <si>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</si>
  <si>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</si>
  <si>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</si>
  <si>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</si>
  <si>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</si>
  <si>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</si>
  <si>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</si>
  <si>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</si>
  <si>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</si>
  <si>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</si>
  <si>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</si>
  <si>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</si>
  <si>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</si>
  <si>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</si>
  <si>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</si>
  <si>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</si>
  <si>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</si>
  <si>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</si>
  <si>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</si>
  <si>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</si>
  <si>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</si>
  <si>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</si>
  <si>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</si>
  <si>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</si>
  <si>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</si>
  <si>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</si>
  <si>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</si>
  <si>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</si>
  <si>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</si>
  <si>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</si>
  <si>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</si>
  <si>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</si>
  <si>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</si>
  <si>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</si>
  <si>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</si>
  <si>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</si>
  <si>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</si>
  <si>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</si>
  <si>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</si>
  <si>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</si>
  <si>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</si>
  <si>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</si>
  <si>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</si>
  <si>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</si>
  <si>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</si>
  <si>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</si>
  <si>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</si>
  <si>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</si>
  <si>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</si>
  <si>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</si>
  <si>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</si>
  <si>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</si>
  <si>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</si>
  <si>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</si>
  <si>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</si>
  <si>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</si>
  <si>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</si>
  <si>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</si>
  <si>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</si>
  <si>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</si>
  <si>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</si>
  <si>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</si>
  <si>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</si>
  <si>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</si>
  <si>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</si>
  <si>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</si>
  <si>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</si>
  <si>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</si>
  <si>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</si>
  <si>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</si>
  <si>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</si>
  <si>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</si>
  <si>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</si>
  <si>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</si>
  <si>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</si>
  <si>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</si>
  <si>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</si>
  <si>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</si>
  <si>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</si>
  <si>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</si>
  <si>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</si>
  <si>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</si>
  <si>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</si>
  <si>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</si>
  <si>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</si>
  <si>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</si>
  <si>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</si>
  <si>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</si>
  <si>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</si>
  <si>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</si>
  <si>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</si>
  <si>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</si>
  <si>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</si>
  <si>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</si>
  <si>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</si>
  <si>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</si>
  <si>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</si>
  <si>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</si>
  <si>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</si>
  <si>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</si>
  <si>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</si>
  <si>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</si>
  <si>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</si>
  <si>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</si>
  <si>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</si>
  <si>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</si>
  <si>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</si>
  <si>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</si>
  <si>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</si>
  <si>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</si>
  <si>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</si>
  <si>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</si>
  <si>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</si>
  <si>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</si>
  <si>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</si>
  <si>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</si>
  <si>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</si>
  <si>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</si>
  <si>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</si>
  <si>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</si>
  <si>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</si>
  <si>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</si>
  <si>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</si>
  <si>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</si>
  <si>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</si>
  <si>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</si>
  <si>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</si>
  <si>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</si>
  <si>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</si>
  <si>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</si>
  <si>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</si>
  <si>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</si>
  <si>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</si>
  <si>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</si>
  <si>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</si>
  <si>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</si>
  <si>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</si>
  <si>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</si>
  <si>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</si>
  <si>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</si>
  <si>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</si>
  <si>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</si>
  <si>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</si>
  <si>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</si>
  <si>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</si>
  <si>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</si>
  <si>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</si>
  <si>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</si>
  <si>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</si>
  <si>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</si>
  <si>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</si>
  <si>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</si>
  <si>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</si>
  <si>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</si>
  <si>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</si>
  <si>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</si>
  <si>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</si>
  <si>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</si>
  <si>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</si>
  <si>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</si>
  <si>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</si>
  <si>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</si>
  <si>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</si>
  <si>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</si>
  <si>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</si>
  <si>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</si>
  <si>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</si>
  <si>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</si>
  <si>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</si>
  <si>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</si>
  <si>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</si>
  <si>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</si>
  <si>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</si>
  <si>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</si>
  <si>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</si>
  <si>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</si>
  <si>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</si>
  <si>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</si>
  <si>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</si>
  <si>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</si>
  <si>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</si>
  <si>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</si>
  <si>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Category sales</t>
  </si>
  <si>
    <t>Customer count by year</t>
  </si>
  <si>
    <t>Count of Customer Name</t>
  </si>
  <si>
    <t>Sales by state</t>
  </si>
  <si>
    <t xml:space="preserve">Top 5 customer Profit </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</si>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</sst>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_-[$$-409]* #,##0_ ;_-[$$-409]* \-#,##0\ ;_-[$$-409]* &quot;-&quot;??_ ;_-@_ "/>
    <numFmt numFmtId="166" formatCode="\$#,#00,&quot;K&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0" borderId="0" xfId="0" applyFont="1"/>
    <xf numFmtId="1" fontId="0" fillId="0" borderId="0" xfId="0" applyNumberForma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308">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 formatCode="0"/>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4" formatCode="_-[$$-409]* #,##0.00_ ;_-[$$-409]* \-#,##0.0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 formatCode="0"/>
    </dxf>
    <dxf>
      <font>
        <b/>
        <i val="0"/>
        <sz val="11"/>
        <color theme="0"/>
        <name val="Calibri"/>
        <family val="2"/>
        <scheme val="none"/>
      </font>
      <fill>
        <patternFill>
          <bgColor rgb="FF0C769E"/>
        </patternFill>
      </fill>
    </dxf>
    <dxf>
      <font>
        <color theme="0"/>
      </font>
      <fill>
        <patternFill>
          <bgColor rgb="FF42BDD2"/>
        </patternFill>
      </fill>
    </dxf>
  </dxfs>
  <tableStyles count="3" defaultTableStyle="TableStyleMedium2" defaultPivotStyle="PivotStyleLight16">
    <tableStyle name="Slicer Style 1" pivot="0" table="0" count="1" xr9:uid="{6BF153A6-BDBF-4D62-83A3-C484088CFF70}">
      <tableStyleElement type="wholeTable" dxfId="307"/>
    </tableStyle>
    <tableStyle name="Slicer Style 2" pivot="0" table="0" count="5" xr9:uid="{FB0492D5-3E49-4F05-87E8-708B1E5C3FDD}"/>
    <tableStyle name="Slicer Style 3" pivot="0" table="0" count="9" xr9:uid="{32D9BDF8-FD78-41A9-AE2A-8CDC27635111}">
      <tableStyleElement type="wholeTable" dxfId="306"/>
    </tableStyle>
  </tableStyles>
  <colors>
    <mruColors>
      <color rgb="FFFFDA65"/>
      <color rgb="FFECDD6E"/>
      <color rgb="FFE1CA1F"/>
      <color rgb="FFEFC839"/>
      <color rgb="FF074F69"/>
      <color rgb="FF074F68"/>
      <color rgb="FF0C769E"/>
      <color rgb="FFD8BF62"/>
      <color rgb="FF94DCF8"/>
      <color rgb="FF42BDD2"/>
    </mruColors>
  </colors>
  <extLst>
    <ext xmlns:x14="http://schemas.microsoft.com/office/spreadsheetml/2009/9/main" uri="{46F421CA-312F-682f-3DD2-61675219B42D}">
      <x14:dxfs count="12">
        <dxf>
          <font>
            <b/>
            <i val="0"/>
            <sz val="11"/>
            <color theme="0"/>
            <name val="Calibri"/>
            <family val="2"/>
            <scheme val="none"/>
          </font>
          <fill>
            <patternFill>
              <bgColor theme="4"/>
            </patternFill>
          </fill>
        </dxf>
        <dxf>
          <font>
            <b/>
            <i val="0"/>
            <sz val="11"/>
            <color theme="0"/>
            <name val="Calibri"/>
            <family val="2"/>
            <scheme val="none"/>
          </font>
          <fill>
            <patternFill>
              <bgColor rgb="FFFFDA65"/>
            </patternFill>
          </fill>
        </dxf>
        <dxf>
          <font>
            <b/>
            <i val="0"/>
            <sz val="11"/>
            <color theme="0"/>
            <name val="Calibri"/>
            <family val="2"/>
            <scheme val="none"/>
          </font>
          <fill>
            <patternFill>
              <bgColor theme="4"/>
            </patternFill>
          </fill>
        </dxf>
        <dxf>
          <font>
            <b/>
            <i val="0"/>
            <sz val="11"/>
            <color theme="0"/>
            <name val="Calibri"/>
            <family val="2"/>
            <scheme val="none"/>
          </font>
          <fill>
            <patternFill>
              <bgColor rgb="FF074F69"/>
            </patternFill>
          </fill>
        </dxf>
        <dxf>
          <font>
            <b/>
            <i val="0"/>
            <sz val="11"/>
            <color theme="0"/>
            <name val="Calibri"/>
            <family val="2"/>
            <scheme val="none"/>
          </font>
          <fill>
            <patternFill>
              <bgColor rgb="FF074F68"/>
            </patternFill>
          </fill>
        </dxf>
        <dxf>
          <font>
            <b/>
            <i val="0"/>
            <sz val="11"/>
            <color theme="0"/>
            <name val="Calibri"/>
            <family val="2"/>
            <scheme val="none"/>
          </font>
          <fill>
            <patternFill>
              <bgColor theme="4"/>
            </patternFill>
          </fill>
        </dxf>
        <dxf>
          <font>
            <b/>
            <i val="0"/>
            <sz val="11"/>
            <name val="Calibri"/>
            <family val="2"/>
          </font>
          <fill>
            <patternFill>
              <bgColor theme="4"/>
            </patternFill>
          </fill>
        </dxf>
        <dxf>
          <fill>
            <patternFill>
              <bgColor rgb="FFD8BF62"/>
            </patternFill>
          </fill>
        </dxf>
        <dxf>
          <fill>
            <patternFill>
              <bgColor theme="7" tint="0.59996337778862885"/>
            </patternFill>
          </fill>
        </dxf>
        <dxf>
          <fill>
            <patternFill>
              <bgColor theme="7" tint="-0.24994659260841701"/>
            </patternFill>
          </fill>
        </dxf>
        <dxf>
          <fill>
            <patternFill>
              <bgColor theme="7" tint="0.59996337778862885"/>
            </patternFill>
          </fill>
        </dxf>
        <dxf>
          <fill>
            <patternFill>
              <bgColor rgb="FF94DCF8"/>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SelectedItemWithData" dxfId="7"/>
          </x14:slicerStyleElements>
        </x14:slicerStyle>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Data(AutoRecovered).xlsx]Pivot!PivotTable3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a:solidFill>
                  <a:schemeClr val="tx1">
                    <a:lumMod val="95000"/>
                    <a:lumOff val="5000"/>
                  </a:schemeClr>
                </a:solidFill>
              </a:rPr>
              <a:t>Profit</a:t>
            </a:r>
            <a:r>
              <a:rPr lang="en-IN" sz="1400" b="0" baseline="0">
                <a:solidFill>
                  <a:schemeClr val="tx1">
                    <a:lumMod val="95000"/>
                    <a:lumOff val="5000"/>
                  </a:schemeClr>
                </a:solidFill>
              </a:rPr>
              <a:t> by year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06128550074741E-2"/>
          <c:y val="1.3557213930348257E-2"/>
          <c:w val="0.91778774289985054"/>
          <c:h val="0.71980647941395381"/>
        </c:manualLayout>
      </c:layout>
      <c:barChart>
        <c:barDir val="col"/>
        <c:grouping val="clustered"/>
        <c:varyColors val="0"/>
        <c:ser>
          <c:idx val="0"/>
          <c:order val="0"/>
          <c:tx>
            <c:strRef>
              <c:f>Pivot!$D$4:$D$5</c:f>
              <c:strCache>
                <c:ptCount val="1"/>
                <c:pt idx="0">
                  <c:v>Furniture</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Pivot!$C$6:$C$10</c:f>
              <c:strCache>
                <c:ptCount val="4"/>
                <c:pt idx="0">
                  <c:v>2021</c:v>
                </c:pt>
                <c:pt idx="1">
                  <c:v>2022</c:v>
                </c:pt>
                <c:pt idx="2">
                  <c:v>2023</c:v>
                </c:pt>
                <c:pt idx="3">
                  <c:v>2024</c:v>
                </c:pt>
              </c:strCache>
            </c:strRef>
          </c:cat>
          <c:val>
            <c:numRef>
              <c:f>Pivot!$D$6:$D$10</c:f>
              <c:numCache>
                <c:formatCode>\$#,#00,"K"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7B8B-4E6F-8514-BDFE8547D7B7}"/>
            </c:ext>
          </c:extLst>
        </c:ser>
        <c:ser>
          <c:idx val="1"/>
          <c:order val="1"/>
          <c:tx>
            <c:strRef>
              <c:f>Pivot!$E$4:$E$5</c:f>
              <c:strCache>
                <c:ptCount val="1"/>
                <c:pt idx="0">
                  <c:v>Office Supplies</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Pivot!$C$6:$C$10</c:f>
              <c:strCache>
                <c:ptCount val="4"/>
                <c:pt idx="0">
                  <c:v>2021</c:v>
                </c:pt>
                <c:pt idx="1">
                  <c:v>2022</c:v>
                </c:pt>
                <c:pt idx="2">
                  <c:v>2023</c:v>
                </c:pt>
                <c:pt idx="3">
                  <c:v>2024</c:v>
                </c:pt>
              </c:strCache>
            </c:strRef>
          </c:cat>
          <c:val>
            <c:numRef>
              <c:f>Pivot!$E$6:$E$10</c:f>
              <c:numCache>
                <c:formatCode>\$#,#00,"K"</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3-5B19-434A-A503-F72CE16EBA30}"/>
            </c:ext>
          </c:extLst>
        </c:ser>
        <c:ser>
          <c:idx val="2"/>
          <c:order val="2"/>
          <c:tx>
            <c:strRef>
              <c:f>Pivot!$F$4:$F$5</c:f>
              <c:strCache>
                <c:ptCount val="1"/>
                <c:pt idx="0">
                  <c:v>Technology</c:v>
                </c:pt>
              </c:strCache>
            </c:strRef>
          </c:tx>
          <c:spPr>
            <a:solidFill>
              <a:schemeClr val="accent4">
                <a:lumMod val="5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Pivot!$C$6:$C$10</c:f>
              <c:strCache>
                <c:ptCount val="4"/>
                <c:pt idx="0">
                  <c:v>2021</c:v>
                </c:pt>
                <c:pt idx="1">
                  <c:v>2022</c:v>
                </c:pt>
                <c:pt idx="2">
                  <c:v>2023</c:v>
                </c:pt>
                <c:pt idx="3">
                  <c:v>2024</c:v>
                </c:pt>
              </c:strCache>
            </c:strRef>
          </c:cat>
          <c:val>
            <c:numRef>
              <c:f>Pivot!$F$6:$F$10</c:f>
              <c:numCache>
                <c:formatCode>\$#,#00,"K"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5B19-434A-A503-F72CE16EBA30}"/>
            </c:ext>
          </c:extLst>
        </c:ser>
        <c:dLbls>
          <c:dLblPos val="outEnd"/>
          <c:showLegendKey val="0"/>
          <c:showVal val="1"/>
          <c:showCatName val="0"/>
          <c:showSerName val="0"/>
          <c:showPercent val="0"/>
          <c:showBubbleSize val="0"/>
        </c:dLbls>
        <c:gapWidth val="152"/>
        <c:axId val="177786960"/>
        <c:axId val="177783120"/>
      </c:barChart>
      <c:catAx>
        <c:axId val="177786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3120"/>
        <c:crosses val="autoZero"/>
        <c:auto val="1"/>
        <c:lblAlgn val="ctr"/>
        <c:lblOffset val="100"/>
        <c:noMultiLvlLbl val="0"/>
      </c:catAx>
      <c:valAx>
        <c:axId val="177783120"/>
        <c:scaling>
          <c:orientation val="minMax"/>
        </c:scaling>
        <c:delete val="1"/>
        <c:axPos val="l"/>
        <c:numFmt formatCode="\$#,#00,&quot;K&quot;" sourceLinked="1"/>
        <c:majorTickMark val="none"/>
        <c:minorTickMark val="none"/>
        <c:tickLblPos val="nextTo"/>
        <c:crossAx val="177786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Data(AutoRecovered).xlsx]Pivot!PivotTable6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tx1"/>
                </a:solidFill>
              </a:rPr>
              <a:t>Customer</a:t>
            </a:r>
            <a:r>
              <a:rPr lang="en-IN" b="0" baseline="0">
                <a:solidFill>
                  <a:schemeClr val="tx1"/>
                </a:solidFill>
              </a:rPr>
              <a:t> count by year</a:t>
            </a:r>
            <a:endParaRPr lang="en-IN"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1CD8F3-7C4F-4BEC-86EE-24EC7503A40B}"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8882062439563477"/>
          <c:y val="0.20799475065616799"/>
          <c:w val="0.40807293825113966"/>
          <c:h val="0.77533858267716538"/>
        </c:manualLayout>
      </c:layout>
      <c:doughnutChart>
        <c:varyColors val="1"/>
        <c:ser>
          <c:idx val="0"/>
          <c:order val="0"/>
          <c:tx>
            <c:strRef>
              <c:f>Pivot!$S$4</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0C0-4AF1-BFC0-BF0E0EBF6938}"/>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0C0-4AF1-BFC0-BF0E0EBF6938}"/>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10C0-4AF1-BFC0-BF0E0EBF6938}"/>
              </c:ext>
            </c:extLst>
          </c:dPt>
          <c:dPt>
            <c:idx val="3"/>
            <c:bubble3D val="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10C0-4AF1-BFC0-BF0E0EBF6938}"/>
              </c:ext>
            </c:extLst>
          </c:dPt>
          <c:dLbls>
            <c:dLbl>
              <c:idx val="2"/>
              <c:tx>
                <c:rich>
                  <a:bodyPr/>
                  <a:lstStyle/>
                  <a:p>
                    <a:fld id="{EA1CD8F3-7C4F-4BEC-86EE-24EC7503A40B}"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0C0-4AF1-BFC0-BF0E0EBF69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Pivot!$R$5:$R$9</c:f>
              <c:strCache>
                <c:ptCount val="4"/>
                <c:pt idx="0">
                  <c:v>2021</c:v>
                </c:pt>
                <c:pt idx="1">
                  <c:v>2022</c:v>
                </c:pt>
                <c:pt idx="2">
                  <c:v>2023</c:v>
                </c:pt>
                <c:pt idx="3">
                  <c:v>2024</c:v>
                </c:pt>
              </c:strCache>
            </c:strRef>
          </c:cat>
          <c:val>
            <c:numRef>
              <c:f>Pivot!$S$5:$S$9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10C0-4AF1-BFC0-BF0E0EBF693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Data(AutoRecovered).xlsx]Pivot!PivotTable8</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5 Customers Profit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0800" dist="38100" dir="2700000" algn="tl" rotWithShape="0">
              <a:prstClr val="black">
                <a:alpha val="40000"/>
              </a:prstClr>
            </a:outerShdw>
          </a:effectLst>
        </c:spPr>
      </c:pivotFmt>
      <c:pivotFmt>
        <c:idx val="4"/>
        <c:spPr>
          <a:solidFill>
            <a:schemeClr val="accent4">
              <a:lumMod val="75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28375534518859302"/>
          <c:y val="0.1669799498746867"/>
          <c:w val="0.61137574095372915"/>
          <c:h val="0.76409774436090228"/>
        </c:manualLayout>
      </c:layout>
      <c:barChart>
        <c:barDir val="bar"/>
        <c:grouping val="clustered"/>
        <c:varyColors val="0"/>
        <c:ser>
          <c:idx val="0"/>
          <c:order val="0"/>
          <c:tx>
            <c:strRef>
              <c:f>Pivot!$AB$4</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Pivot!$AA$5:$AA$10</c:f>
              <c:strCache>
                <c:ptCount val="5"/>
                <c:pt idx="0">
                  <c:v>Tamara Chand</c:v>
                </c:pt>
                <c:pt idx="1">
                  <c:v>Raymond Buch</c:v>
                </c:pt>
                <c:pt idx="2">
                  <c:v>Sanjit Chand</c:v>
                </c:pt>
                <c:pt idx="3">
                  <c:v>Adrian Barton</c:v>
                </c:pt>
                <c:pt idx="4">
                  <c:v>Martinez</c:v>
                </c:pt>
              </c:strCache>
            </c:strRef>
          </c:cat>
          <c:val>
            <c:numRef>
              <c:f>Pivot!$AB$5:$AB$10</c:f>
              <c:numCache>
                <c:formatCode>_-[$$-409]* #,##0.00_ ;_-[$$-409]* \-#,##0.00\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C875-41CA-A4BE-CF513E2AD1C0}"/>
            </c:ext>
          </c:extLst>
        </c:ser>
        <c:dLbls>
          <c:dLblPos val="outEnd"/>
          <c:showLegendKey val="0"/>
          <c:showVal val="1"/>
          <c:showCatName val="0"/>
          <c:showSerName val="0"/>
          <c:showPercent val="0"/>
          <c:showBubbleSize val="0"/>
        </c:dLbls>
        <c:gapWidth val="50"/>
        <c:axId val="257766512"/>
        <c:axId val="257764592"/>
      </c:barChart>
      <c:catAx>
        <c:axId val="25776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57764592"/>
        <c:crosses val="autoZero"/>
        <c:auto val="1"/>
        <c:lblAlgn val="ctr"/>
        <c:lblOffset val="100"/>
        <c:noMultiLvlLbl val="0"/>
      </c:catAx>
      <c:valAx>
        <c:axId val="257764592"/>
        <c:scaling>
          <c:orientation val="minMax"/>
        </c:scaling>
        <c:delete val="1"/>
        <c:axPos val="b"/>
        <c:numFmt formatCode="_-[$$-409]* #,##0.00_ ;_-[$$-409]* \-#,##0.00\ ;_-[$$-409]* &quot;-&quot;??_ ;_-@_ " sourceLinked="1"/>
        <c:majorTickMark val="none"/>
        <c:minorTickMark val="none"/>
        <c:tickLblPos val="nextTo"/>
        <c:crossAx val="25776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3C4E1">
          <a:alpha val="97000"/>
        </a:srgb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Data(AutoRecovered).xlsx]Pivot!PivotTable9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22807017543858E-2"/>
          <c:y val="0.1698067632850242"/>
          <c:w val="0.95175438596491224"/>
          <c:h val="0.61280193236714975"/>
        </c:manualLayout>
      </c:layout>
      <c:barChart>
        <c:barDir val="col"/>
        <c:grouping val="clustered"/>
        <c:varyColors val="0"/>
        <c:ser>
          <c:idx val="0"/>
          <c:order val="0"/>
          <c:tx>
            <c:strRef>
              <c:f>Pivot!$AE$4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Pivot!$AE$5:$AE$17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6BD-4D97-9943-38BFA3D32C62}"/>
            </c:ext>
          </c:extLst>
        </c:ser>
        <c:dLbls>
          <c:dLblPos val="outEnd"/>
          <c:showLegendKey val="0"/>
          <c:showVal val="1"/>
          <c:showCatName val="0"/>
          <c:showSerName val="0"/>
          <c:showPercent val="0"/>
          <c:showBubbleSize val="0"/>
        </c:dLbls>
        <c:gapWidth val="50"/>
        <c:overlap val="-25"/>
        <c:axId val="296856000"/>
        <c:axId val="296856960"/>
      </c:barChart>
      <c:catAx>
        <c:axId val="29685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56960"/>
        <c:crosses val="autoZero"/>
        <c:auto val="1"/>
        <c:lblAlgn val="ctr"/>
        <c:lblOffset val="100"/>
        <c:noMultiLvlLbl val="0"/>
      </c:catAx>
      <c:valAx>
        <c:axId val="296856960"/>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5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1400" b="0" i="0" u="none" strike="noStrike" kern="1200" baseline="0">
              <a:solidFill>
                <a:schemeClr val="tx1"/>
              </a:solidFill>
              <a:latin typeface="+mn-lt"/>
              <a:ea typeface="+mn-ea"/>
              <a:cs typeface="+mn-cs"/>
            </a:rPr>
            <a:t>Sales by category</a:t>
          </a:r>
        </a:p>
      </cx:txPr>
    </cx:title>
    <cx:plotArea>
      <cx:plotAreaRegion>
        <cx:series layoutId="funnel" uniqueId="{D1D05021-7CF9-45FE-B625-2C107D82B599}">
          <cx:tx>
            <cx:txData>
              <cx:f>_xlchart.v2.5</cx:f>
              <cx:v/>
            </cx:txData>
          </cx:tx>
          <cx:spPr>
            <a:effectLst>
              <a:outerShdw blurRad="50800" dist="38100" dir="2700000" algn="tl" rotWithShape="0">
                <a:prstClr val="black">
                  <a:alpha val="40000"/>
                </a:prstClr>
              </a:outerShdw>
            </a:effectLst>
          </cx:spPr>
          <cx:dataLabels>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5F26C322-7FBD-4160-854F-9F97F30C2B2E}">
          <cx:tx>
            <cx:txData>
              <cx:f>_xlchart.v5.2</cx:f>
              <cx:v>Sales</cx:v>
            </cx:txData>
          </cx:tx>
          <cx:dataId val="0"/>
          <cx:layoutPr>
            <cx:geography cultureLanguage="en-US" cultureRegion="IN" attribution="Powered by Bing">
              <cx:geoCache provider="{E9337A44-BEBE-4D9F-B70C-5C5E7DAFC167}">
                <cx:binary>7H1pU9xI2u1fcfjzFZ2LlJImpieipVrBgA14aX9RVGOsXSmldv36e0QVUMjVNn2HN25U3FvdMzSI
JJeTz3aeJ1P/vu3+dZvcbdSbLk2y8l+33e9vg6rK//Xbb+VtcJduypM0vFWylN+rk1uZ/ia/fw9v
7377pjZtmPm/MUL1326Djaruurf/+Tf+mn8n38nbTRXK7EN9p/qru7JOqvInzw4+erP5lobZLCwr
Fd5W9Pe317KugjezTSyrzds3d1kVVv1Nn9/9/vbZb75989v07/3Q95sEw6vqb2ir6yc6F1Q3TNO+
/5hv3yQy83ePNUrICeNEt6nQH3q92KRo+dLx3I9m8+2buitLTOr+67T1sxng4eztm1tZZ9W4ej4W
8ve3H7Owuvv25rraVHfl2zdhKd3tL7hynMbH6/t5//Z8/f/z78kPsBKTn+xBNF22Xz36AaF19i3c
ZK8IDrdPbGrbumVY5P7Dn4NjiRNmUQDH2fa58RyiFwzoMDqPDSfArC+OEhh3k4TfpcrC18TGPGGG
LgQA2q49fY4NpfaJoCYzqQ4Ix89zbF42psPw7LedIOT+cZQIXcbJJpDpa+JjnBgW13VhbOEhE3xs
88QgFifkQfFN8HnJiA6j89Rygs3l2VFic7bJyg107muZHG6d6JZuMts0D0qObZ1wi1CLcGMrODBJ
2763hufX4zmMy0O7CSpnMB1HaGz+SDZ/bV5VYNiJKYTOGJu4ALAylk44bAzb4jGRlBeM5DAgjw0n
iPzx7igQ+fmm2ZeWZ7/5Dx00+AAGJMHU+U5aJj6AbZ9AVrjgtr5FZ+KmTRynvx/WYYwmzZ/N5Di8
svNNWW5ug7q8q6pX1GI6O4F1Byg22a679dz+m/REECDHrYn6evF4DgMyaT4RnfPjNP+uTKTafJMP
iv6/j2tgZGzbMgyi71zjifmnBP6Bbo6C89Dp1rq8ZCiHkXlqOQHFvTwKffZs1Ag4/1DhIF81nNFP
GEIVhCw7VTUxNJRCZoRu2MIQ954BMNs3/C8Y0GFkHhs+myJm+PUogfl0p1KZVQ+L898LC0gAYhoM
/0yMi8kACBO2sPhWyU0CzBeM5DAijw0niHy6OUpE/lDxazvJ+okFBUY43TnBE/NiM/A2NjWMB2pg
gsxLRnQYmqeWE2z+uDpKbC6k+p/gzcwTxJacWHQnGXCKp7yZLkZtt4v+J07zS0d1GKPnrSc4XRwn
eza7SzbtRt29nlqD60yIZQr2EEhOMDKNE11YQucUojZ+JjL0khEdxuep5QSb2fwoZciVWXZ3W4W3
9WtaHXpimAY1ON9RNBMXDcbH5Ba8BTbB5YWjOQzNs8YTdNzjtD4Xd3+pTRlvXk9ydEAD5pKb5tYR
I+y5dkPQaVFiMkjWlsIRD31vneiXjOgwPE8tJ9hcHKfkPCRw3sjvbxAg1Olfr0pCI8ohiGIo158D
ZJpgBQSzBd+pNjzfd6X/6bAOg3X4r0yAm7lHqfIWiEjDb68oU8w6MWzDoDo454foZt9jsODRWSbX
2UhKj59JYPqCAR1G6bHhBJjFcdBsz0aNsPQcoc+rZtl0yApsELVN/XHh94GhBJkc3aBMjFK2L0Uv
GMphSB4bPpsc5nacBuidrMPylVOf5MSGiSFCPPnP+6DYFPERtUAm7Oi3CTQvGtJhcPaaTuB598dR
qrLlnVT+q5od0AI6PDNUBWwlZuK5WRzBEQhrnTzlrffl5gUDOgzNY8MJMMvjBObirn1zfteFt69J
fKKgg8Fzo/rOdZtQOpSIE4rEp43Q9bk2e9loDgOz33aCzcX5UQrN+hsS0g8L9CoUG1wxuMwP1QAT
PodS/UQYNjctMol2fjmQw4jsmk3AWM+OEoxPIRTYa5dvwKJbNhe7uqcJHqZ1IkC/GYBsyw1MvLGX
jOgwME8tJ9h8Ok4ltk6SMJNh+YqyQk4o5AS5mV2eYMLbWPYJ1S3BDWvHjU64tZeM6DA2Ty0n2KyP
01f+fFdWb5423NYG//fKDMk1FAoYiDt3FQGTRI5FUPrETdiYnX8wEZ4XD+swSpPmE6g+fzpKFbeW
7eYVRYgho4PaJ1M/HNPYHFUF8K4p2T2fEDi/Gs1hYLatJnisj1Otfe4l6m/9V4UElkSAM9st+YRT
A592MtIDOoDZmpyHvrec2gsGdBiVx4YTYD7/eZSCcqnufJk9rM1/r8x0fmJzC3kALrbLPrE2lBHg
glgU5QIPvW4R+fVIDgPy0G6Cx+WR5tcQxKw2aV4G4WsmbwCLsAxE/w8U8ySOQX0NatZBcaIA5/4D
cdqPMceI5EXDOozRpPkEqovVUYrOGRaovo37h5X674WHQ2cxk1nC2HkCEzfaMlChbpompztScxLc
vGREhwF6ajnB5uw41dr5JszuXg8Y3TjhqE7XjYfc58RFE/YJozj3AS9hq/Um/Nkvh3MYlV2zCSTn
x5m7Od+oPtlk314PlbEqDfICTCbpGnFiEjjTj0WcE4f5JSP5O0Ae5jDF5DiZgPPwNgj9zWvaf1Ta
mLppI5rZSsKPKszkxAYNsHs+cZVfMqK/weZxLlNs1kdpXq7vT6i5GyXBCLxiMMPhoRGIBqNP4eR+
LgDhpmWDa0b94BbBCUIvH9dhnKbtJ2hdu0eJ1nmImo7ydQ8TChgdGxlOMGf3H/pczdn6CbWR3kRV
1INO3XrSLxrLYXD2mk5wOT/Ow2rnYVmO/+Z5+LBIr+CnoZaGoRbqkTGbGCBQaii6ZaiW3pVLT0To
hYP6O4j2ZjQF6fpIhacsZa1eEyGcehImqjn1nZKb0ANjwSf8aJM+FBROPOkRoV+N6O/h2bacYnOc
detXAY4Ev1mXr+u6oSRKMIvZxq6gxp64CWM8Si2LjPXr95+JC/fSUR3G6HnrCU5Xx+kuXNw1m9cs
sEG5JzcE+DN4a/efCUKUCig5AwdyANP4gXV6zhj8ajyHsXmYxwSVi09HqdlG4uP0TpV3/cPq/PfW
R0dCB8kA2+CHdZuJ3CdME+5S2AJnT4LRl43p79B5ms8UodOjROjmbnTcyrtXZAu4gSOeYHDITjKm
9Z44Asp1zsbz7PeSMxWdFw3pMD57TSfw3Byn/zZu1j+lil9RfBgYapvp4xHc+w9My378gzp2uG4E
ZOmOy5k4by8Z0WFwnlpOsLn48yhF5/MGLHXmV6+aP8BJEEpxQtfaVQpMmLZt/gD1Ug+e3cTsvGxM
h/HZbztB6PMfR4nQeyi3sk+azatWe8AAWTbu6tiFpfem/5kEmScWt6zxRoJH12HfNXjpqA6j9Lz1
BKf3x4nTZRC+ZnUUgQwh+Wnvrf8+PqiNxhNUFOhPh+D38fnVaA7jsm01weNydZRysz0R9j/AveGY
NMfKPzrVE+1mohbHgk8txK7ccGp77k/fvWRchzGazmuC1sVxcm8fq03wev7BGPjgJgIkQ3encSbU
wf25ahO10kxM0PnVOA5jsm01QeLjzVHKzc1d96p321AcKeSWDi760VHeV2Q4OMXhxsHQPOVL9xXZ
L4dzGJFdswkkN1+OEpLPYXkrszJ83RwPLkhB/Cl29t1+7kGD/jSBioEC3EcPex+WFw3pMDR7TSfw
fP6/RNv8/Q14jxcFzjbVZn5/w+DeJXg/f3o/e9x9OGn6ZruMBzmE7aP1t9/fWhaHV/x4ceH4N3YN
t/mBp/O00zZ3m7L6/a2GEAh3FOJoFS6WoijpFQC4RfHj9hFcc2FYuKpNJ9CRb99ko1H6/S30JmpM
Ucdoc9x/iKP20JvgUO8f4Y4qePUGzp8YOJDFcBjrYYLvZdKjAOlxNXbfv8nq9L0Ms6r8/S2KVt6+
ybe/N07P0O0xOqO4RglHjVEGLgie326uEIuMv/6/4qgJIjrYxaoXffCliqosn4mct7XTDal0O1Ol
1SIv+veJZEPrJkHj4uYy2808ki+iJswiZ+AD/eKFdRo4WRYLN7RJe9dVQptZ+OOu5fHYSfzqfWZp
mqPq5KuuKWvG6zBfZL5dLntO/LnqbNE7WMRw5aWGcR1Vbfau66rhIomMqnWsmgwrsyg93fWiVJ2i
gDCe1dLrHM1MAqcKVOFwW6izrlCRI1KeOFpnRMsWg2MOVyJfm0PoraWmqqvM9vVTVYZfI7PQvoRJ
qt34RSYcveiyZW0zf577OXdyq8wvh660ZmlXfmgs/5uhxZikh5nSgH3QWR8vbDsOZr3BNSfys2pJ
/Ph7rnjYOsSu5CwjQzU38nBYsKLKF8WA3oOGfRC8I05oVueVLLhTM/YhpNaN19Tn1LMzJ+iy67YY
6LuuzSMnibPGYVY7/l/6TvbpO93Kv3hpxdyBVt1p3PtfbeGtRSEbJ+H8Q9zHXwujiRxTyusu0oY/
4yQjs5wHwSy28npRk75xwzBzsQVvOu7NPTMSTuyJcQiFIwz8abvo+NIcTHLJY01bVE0sr/3STj7J
vtY/0Y5nS54luVv4Hl8IanVOVlWFE5D0eznk78FHDytP104rvS82UqfqJrerxglCj3GX58m8tVj+
PmmNlWcNlmMZVXHZN4H6osfWjShDuZSdCpe07P13wovN+WDadGUXwpqrxPqYDLlWODpvP/q655/q
qSxN1/TL9AOzvfpWI4XKXLMg/EPFEn6RhkVAZy0LOsuRQTHMkyC75hrt5lxlKpgxya/KpLIXpeVl
M84D4XqQHCcKm3AWJFrjNmlX2EtV8Dxe+zmljh/20omoYTmV1Qh5wWhXn/m+VtWLVmnGR1NvwzM9
FeSrjonPyr4K3TSMWDgzsJZyQS3lKYd3PTlr+8Ko1jIihmMYUdV/1zJj0JaWktL73ttme54wxQPH
z/R4npghVw5NfDdPI3q9f//oMxVxK/NehX6wuwL28dv/3MgU/95fSPr0w/EG2afvUFuwvXr2p7+F
U1GjmiynvzQq+se/9XT16ahdH+9Bnajr7WW1D6runzx8maJHMd+Y+/17Tf94McyTot+1edD08LBM
Dh3DUTAjRkr5SdPj2NkYIZpCp4JQ5DMfVT3KofADnBYc7+O0cDQNVmCn6nGRF5wx5KX1xyrPh/k/
wxG27YCqB1O9r+hHHwIkNhJ14EvH4uvx+Z6it2hTD6G0jJVllZWTBoEFhQXds7cmB3pBJmO/Fxx+
wIlv3MiLZDqMCaze8168uikYl763qqMso05DbEh258mvWdV071Nh8nUyFLGayaHKQeU94nGg7xGv
HzrHBU04eIllQ9QxmWIgkqTjsWWvfN2W8cJUZTtrOop+DRJfRZTJjW+nue2UWchn5dCHd51WZdlc
KMFniaKD09dRuKwaK3F5oRWndSyDy9KKMs2NEs9wq17l89L3h/O6NL2rVCTt7P9gEiYob1yvQ8aj
vZMVJErPeVoN9qoYOjbvdDksUi3V16HZ9h8LThrXo7HJ51oKFU5Jl//Z2rU1M6TfY3yh3b0XGeve
y9KyHNIM4dK2g2HRWHGy7uwmXlhNS2/SsK4WfTZUkaOlWbj8+RywZX/AAY4NTsFaMNhggJ9vglLn
dd2brb0Ked7OFBkSp2tUvzRl9P3nPSFK/LGn8T7O8SZiw7Ymi2U0tExzip4a7pNVXxUAT1jFqap4
8YEYfooo/WdbbCJE99sbB6+QksAWH68Mez4zRsssS7UE/fmh+gCNUjpD7ds4o/OzXg6sH/wxfWRu
cc0IqvKf92IrqIuk1ayVYm24tLBqObfDVVxaNz/viB0QV4MhIDQheLiSdqoUIh+lfy324IoNNFkP
ZsnmgY090/cArk+5SuDoiNKRsoqv+saw3uWJiGd6RL2roM6GM7hqxQfVCy10RGOUTk5D0jgN5cPK
T3LvVCZZvwyxNz82vpn1Lh+Irjl+1A7K0X100uU6m+M4dbgqmSg/t2IIVz+fJK5one4SsKv3RDgz
4WvbBpiifdXnMS+pg0F1qzbi1El92a5N3yvXWqHihYxL5gguv3eJ0mZGnCgHmzdaJWlULxqaV4s4
V+oij8M2dKqMzwqRkc+UxeGFYff6V7NN089GIeaKtuya2mmROKpNqKuEl9wwEtuLYMB96lUTdB8D
P2Mz3HHeL2N/QaPG/wp1Fq9EZRiXfs2MVRNKeQbrEqzS3GNz7otwpWV270ojTOcBDqctSy6tG+UZ
0TrSonSW0SKoHDhhtwEMj5uWsb/W86G5zBPaFk4zmPq71CqSZeMJY543THeFnteuqIVM3Ir6chUr
GX+qysxNiixxsrTXLg0777/1fV86VhJUcz+u+NLw9Kh0IhHA7YxzMdPMQf9gBJzc5HWZfjb9AK4v
DWTnxMTue9dWQeY5rSTckVnQfTGtLJ6ZKVMrFCok66iPundDYYtLkcTWrLLCzHZ4GraXdZUVf2VR
YmxIUc61zo7cwIvvtFizzrUs0Wa6H/pzzVSnaSowakGLeczsdddo2YX0cs9hXdZWjq+UhvAgW5I8
ejeu50wmUe6iSExzStmWDk35n0YgWkfvArL24xSetZf3H7UkrhiekuGC1pqXOPBL2ZzAvrhR2vIl
k7a1rgedb5QnyvcR1ilbV6S23cIs+U2sL7Igx45oktipC843slByEQdMm/G8s1JHskx9zPqydmXc
tYCmi5yyk/6q7etFEPAPzEvrOXRbs64S2Tu91lWWowL2jStgrgTNP/QqOQ89I3C1tolnjZ/Us9qL
lROkVe0qQk5zFvkO8XXdiezOv84i/9zzxdcADucKbxogVx4d+nmkxOe+ijcszbJZq8rI1SJhf6oM
z1pwpeg7s6vb08yIbUc2Q+emhPtOHRWaUzXEc0xbC6Ci6talaRa5eiS7M83y7WVcdpnba5b3p5YH
PQbTeYuAxbobxFxKR5GiweZqWnMGMxQvQt8S2Sxqw3BW+4ItVVlqZ8Yg5btKk8RVndFvorYkH3Dh
g2k5WW9YzCEsQoAmCRCiJS3O+p7q6yDrkhXlIVmZiDqWQusliR27YENczxkiACcwg8IZqsBzOxJl
t6rR/S+RR+tvwiz7L7xR7WlqWc06buzKafxcf6eIli+LKvZcwyPNuqaQL62Pc6dO+t7nDonMkq6z
0DaHYkYLkc5T4qdOpw3dR70h2YITFqxJ7OdzPZG6G/W159gIgZdUFNm7sJOlk5G0cgyJb6OsjvNZ
KLri1M4R5gpZ90tNWKVTlCReeFHTf28q1coL0vvJzMvhFAxNTxwlWTzLWWrNQh+Wgw6e5TBS53PS
tGyOGatTU1Rs3qo+nrGA9GdDRcrPg93qlwyCetGHpKhnsVeJwCG5bO5opNqZnSD27qNI3QZm5y+E
DM1PQVhl7zLDpDcagX+RyDy4jOMW3kkDl0/KljjCtyOMLumKwqkpgTNDRHyV+HrxJYp4PIvJ0M5C
DX6hZuT9MokpX7d6ES9y364/yapM1kVolN8GLSCrJNKhexQmWeRwv0QivdPBRojZ9zy/4MHgnZol
wsW+RaWaiyO68SySWT63VYOZx2FwaZO0nRk1Z/OiGthcN3T/cjBzr3RifUAbZiflZx+0i1srjpHE
tU2WTVNhSpqgvlNxc/DdKo6MObcD45JCMbgD6MJlXrFhRSKRuLZZe6fwVQw394TtwI9Upw0qTBzK
g/47fODmU9go6HXJitMI2cbEgW/DlpSkxdLLNOOsUlK76tFBMNMSWN7BMwsMuw+Mr61nKN/xRFBd
ETPHf8V+faUIK2bKDOgXYhlnZUyjpdkUcllGoGsc+Iv8zOjIsiqgFKiq+UXDC32RB0W3TmMm3CaJ
goXkXjCXWX1DPY25bVWFjhG3xtwMyXvlZXbjxIHfLFXe9MESy2/Gt0q3iuCdKtOiwW42Kqfqsrp3
qlSRmeJMee9s8Dg5NGtf+k5mMT246FrWpQPIRzhLOy5w5/ZvOa39kHE/gvx/M2DVcf/pnif0AzW5
n0IZuT6cuhkb7KLV8e4g3AINDx1nbQ04mXB1d7zkeOMDiEBEjDiEi8z0eLpwR0wiJIUnZVJrL0zF
SauRmuaIVsz7k9fGP2EkrYmLDZ7U5tiVIERx4xSC6dHl34tTZSHDQPZWf25ngzbErtXmfb9IRWt/
SlOdr+Ouiwe38f38rDT08hvt+3DZQVm+74tMrVTRwoHKZfc+qmt7noa0uwr63niPOKEcPZGkCz0r
dnhL6mZYwYHQvfZKM/suK9zablDP/zHwOoSJqzplYBL9timgDBNPu7RTvUlPpYpUabs4EyCt7zw3
+7BetXjZQ9esfbOm4Bg9s9OiU5zrKJrrvMEiX2uZNNk81+HAzeH8quEMa6nzSyv2Ohd+QwNqJyfC
8VPmF46vD311pVI9des2CS+8NA2WhckG7raZ8G6ylAU3QyU5nEQqZ8lQa3+1QRreWJGuCrBCQfSh
k8ZF1aliPRihvwikV29wZ07oQGK9yAljFbqCRNy1ZdMnpmt3g8my08hvQsP0nSFuEXy2LWmKM2YO
aUbdKLO6i8CPG23dtbLtZ3Gs+f211tN6IDPQnpG/8PQch4yWLOyCGk4NkVWxosT3aJg4adwUcXcl
EhKq87wrZQYUUjAjafP/NcJ+ruJ2//1DD7naUcDZKMOPceaP+uD5i4qeaKz7dju1IMSJjVAQ5/OR
gLhPSzyoBVTYoY4Yp1pxNYmB98uMsfZOK6DCGFbKxI3luzsxdwQWxaEyzkbaiYLdsvHKmX+iGfjz
VMXYIyqWbBBMDNzCeP/mc82QwBfJaBsbdxb1Ksg2y/VcS1ySN+HwyTDqPN4gs2CUi6zoy16fVawz
gs7VpEf+8jOlg8SRrIvNU1jvHl6OrWXFqrXTpDxPjDTXegfOuJH/ZcRV1MmZJkQCAfFNU6d3ZgfW
+yoJOjPZWJaRe7c85YW4QHxWIFOQ0rDEULD9VXoZUILkxcxPDAUPUbYGwgpq9gWG7Kcp7c9YyrPo
u1Y2Em32IN0Zw/2EzhjKPqVzcK8vuC/dRrHxWFSE5Rq16572NCmYnUAE1p3XyiwqVlWqJ/oq0ZtS
mauh9KuwdYcwx1uJEuKFzFv8vPsxMfW8//EkAEdFIPg/pGDsCUEyRNwqBRHht4jGPA5dKCkDvLVt
M62IFqprfVXNVFD5euBoujbk2ftW533JXKoPouWn8DyzMoYDWXBFL1D0XuDZzwc5sTA60lwgKUcm
VOBwFqij52vU9kMXqsGIV2amqdhwzTQ1+Veh4kBls3/aFd5PYplgUHSGw8ZTRjL1WNojnPFX2K9a
tW6MWHLidKxI8eXnXY12cQ95ZAnB4IDeGN+ZBtLYnKx8F4QaCxTXvglNNYTN4KX5ZrFILL1CX5mq
hPgaG8Srttp2+76yX++4sV/kN3HjKgh0sL7TfvO6l6bUuPXN7yFJApRvnpRfAt1jme+0UViHl5mH
cLNygkCiEOQX07Z/mLaJmgbc+WbriPigGZ6D6RtNqJEu4N+QBjQL7hotEcZmu9xyCM3kItSopOc8
Lvr6Oi4JGQIHtZjJLwF4ztqB3TdACsK1x5Fz3KVhTLnBSoQk6uPMu/XsITPUUhZ56vVzzUtLu1/2
luqAys8x/3HyODIgcJsKKO/xHOKEKEQc6yVRT9Q3XbTQXYueioHGC0O1danPQ8vTxVdVY9ULpxTY
nl8l8n7KnoNlInn7i41AJ/oZC4ArXyH7UD+4UWxLw+3pHt8eItBGlfYX7mMwU23VVcEo5mknA7w0
r24jfdDdMC17ljudzThGZYQkqK/TXES9m2lUZdd2GqQQw8KQil2lyC+Xf/18zUbp3pcTEIFkZDpH
bxXp8KlI1q1ngXsYur86VSlsAlLHBItFupYbmtMp3mjXOYsROSGf2Y7imoW5X//TxcKZD1yDwwlK
P5EagsJ+vm+tgpVVXwr5V5YY2phegE5GwIYovuqNM+4ZsGalX+N6/zQyMtgJlaeKInujRVoTO0UA
GzLasz5AqywckuZM7+Jc/orxptM9hqOrOP7FEKQyICym+YiOt1kOV5z/VXpMaOk8qso8qd8XQxXm
mdsWfYHBaWba4Jnsi1T2Myseeu26zXNvXdoqiXw3HQaQDWlQZJXnZMgceZVbG0RLrkRq+0PqMm53
UPRMi3qanZLBTvBX49BrwR38HH+KNNyzDYDDAii5tZGHw6EcXHw70RjYmVnRZE3+1TSkESFSR+CM
reh5tW0rlw6mBoPl9VvtmdQ6niGSgPbOqWfhUddWXBSLukUK/1cCrU+1OK5yhYtl2JQylC7+sC3i
LoZ/Hsj8a64gRcWcl7GlnzMa8P6Ml3WP5bC9Jhk+paDxetOpA9UWgQuF34orvxg8bYW4IRo+Ka0u
xYUVitHt6RC3JKDkamOER5YciSBwmqbRXOUqiodPA1j9NkaUk4ymOMTqAyCZ2QF+yJFEHj5ZKYox
PLAVUY8v5UD8yprlRsnLhTDrEbu488FjzYr77m3L13pUbcguwp+QcIkw8hBhEGCtciONN10psiJf
2I2izbXOkQ98p1SMhHiSpIqlruZ7aYdMHlyGPzMr8/RPDWkoNplp+fCemiKTcLx+vjemKhyrjyQt
wlu4BwIJ3MnW4F6f+dTOk68DTUtwLR0D0VKCwo5ksuZ10UJR/LzHqTZiYyqW0fsSINjuaY+lImXQ
prz9kw/1uBnbWh/VHyvNGMZbNIUhvnoRH7AJW1ZXpX9+X2WkfuESjbVGz4SC4w1rzIThwlknpsP3
f66OBo6yD80W6adUz9KKO5WsDe1OFkEBbRTEZUbnyjNl+L4pLR8aJw+QcJz7VsUa6eCelTZpnAqx
61niWeK6Q+LI6p2ypaK5qiyNhG5hDJ08wyYigRMR3QtBDXmoTIKwBwT7UDYBvIu1F8XVKPkNDtNd
jm+Ey3uHx4p3zS9ylFO9ZuH9V8jPjbPGbDkKsJ7POBZekLVFaX5s6gwR+NxQisE1b4Zx3+pwsvRV
QNuRu+xim+OLX93765rIxy3N66hl3rXXiXFLsyIcUrUKc8ZHFVkMJaGLImlysIOD0ceQOq9Nx0iB
9lYK6TRpATH6+V5iE82GOgEL6UIGrQYEUec5cWwLnqWDjDL20aoCDtmqUMWEAVQar0fRvZdjHNfp
MTYv6EYRh64cVYrKkQnbaAFFcELBtONHsohxsX9iR6a+Ctt7DrfoWykuvKLDb4UBH6fY+6koFzFS
MXyRW6rhpdvDXmC6v5jaJK7B1Gz47IxCVOCxw997jlbVxdRMatl/5H4zaqpKFdhaQ4KShtsKKTSW
OT1KqYZPYDFG+5hqkgKQTqSJ38+HVNDKX9hcq9uP8FIVlqM1kQzMTnkzQJtkoWZji+ltko/arYba
XIUsb6HWKngk6DCsPILvEDlSrE7q61iKqjIDrXKNpI4gEoHNIny3XZ9RFY7vRXgM1w942hMZteAu
wLsymWEhmCY/uLq0HXTRi0K7aVJTQjts3VsWWF0Tu4iXkVz8lVqYmKOxS6ShCQMZh//9kB8mkYQL
mXfmTVlT7JCqx5vswiVsP9ZHj3JdGnOv1WRXOiLhPRY8abwMLguUHlapVV1SvTcFSqqihVfpFpQB
BLK5UqhMhgVINQg+eGMYqh1sftFmWMousTLICqRohMNHigxLr0UhxRe7j+zmikjUe4VLI45hm2JR
jdH3z1cbtONznYjJj0YASgKEKLygaWQDd7DUfNL1N0HQi8Rzqjrmueu1xIsuBBt01c+LAIWFlmMz
ZkeBo1QRFqckqXlnOGDhCu1M+ammn6Ng0OQumMnOvyVhQlatV+tiFpuZTL7pUTKoq1SKFG/2Rhq+
vdTBGXbDDGUntoH6OviPJUrKWsNqLlQBclKivpGk9B0nitqzLFM26LmuqpXnyM4qhsgJskbpnet3
cQNhaAbV9qjB0IxIjxY2o7V+LZKq132XdLRu62VutwH14L95frWuAhOemWsOSTsMCNaxFfN1F/de
jfxTHolFY5s+nxmp1g03rZAs/FTrie/NuF4x6iIHZyNlKfyqtGd2yNrY9Y3EX+GdhdWskKQdzlDi
SMiStiiiXPhaaf1v5r6sR24c6/IXcaCNkvg4kiIi93Q6nW7bL4TTdouLFpISJUq//jtyuqfL1Zgq
NDAPAzQ6UenIkEiRl/ee5UpEJ6PHPnvZ6NJq8sLGKIQPYQ7pfE+meSDvcWIU/jt1ee5e9mJph7Ey
4xiL6QnIZacvXAKzOe9jVvZjxVBlJ6Iu3D7Z8jXuVTl8F8CEl9BgqWz2B/MzsM1ad+sUq6uZD5aW
DeoA2uUX3hOdP0BfRLS+LLlJpk78EOWQzpjlEKely+73dFywpPfYTUY8pXk059FpGDJjimvPuBQd
qLGgbXsCxT+vy91KeSsl8NF+9fQ9H5LUXucqEy041oBySldm2SOkn91UypVVLclyOzeCu11t12s7
ESEvq+xx2tQabB0C7GKkp59G4nM6XWNxrITXa4q0JX7wBlkXq+YtLUP+2AGZwI/57ZdEyg7/Bk9T
hsvt45TZ191bliw3KnemTa7iQEhR1Jui2heXMKi47yqaLce5GFEiMZw2pThUvga+QdZeKyoYbR+3
1aymeKc4UWt3LnRKEnOt/cbK5TFXKZWssowdmEThZir0R2gwONlvs6ybMFNkswjZ94jaVtBbknJX
dHextDLu3im1qpKfVoVA0J5GCU+3A8eXHLe0LaQDtxi1YpO2iYxWEBcPc0To8ClpkwHX61XH2Itv
S2uhyigKzGxSeokTpI5zcXwJ7v/QuljLjpw+ExNGXxsRD2l+VmI9ZiztZo0f4yRm8jz0xRHys2Vu
S4Dn6zxiAewD8o3LzFyPz5m3oYqZ7pg+q4AOFThLJo6rdSJGkTnE8ng88cEK0H/EXTjmeciYAkJG
PHF4FGTQpch+WIuCxp6dlMi06rWMt8LWshTUEzzBzFv/cQZnLAfMFxH7eBHQJsThvlTFccsST9rs
zzlWFq6Q4p/sKyfhWGC5I8eTpxvB7zrWH1OzLDE+iiO2tCvuYQHDiTH+Go8DNWpfASMK/I4GM+bP
mmacpXW2MgBAlQEVibn4tXr4PjF8ZaHIMTg+bz8nw2PVuPpXjsvoTo//Sieq71OQA+T511STt4//
a5LfPgekINH3RWJ63EA8ELG8apkb6S5ySDcMGjx/wLXaJG1l9IwCvB1ZRd8e1LgvM5YaKm/v2ush
ZhunVazFsuUgd/yIWVqSvsNHEgOMzdWAOcBnQ8+yHUlvC7oCv+yKNrKv7G0GR4MdhLj2NiaRSNRo
tRmHfI2vNl8e1Xn09mjflgeUzB3mJ88k/uJEi+4YfID2Huu0jd1xGZGJHL/cRhsV4mUnMvPzDUaa
HtP7tpB2v3ncJQZ5fEss3YS/g54sxeqaZnHc+tuEkn3d8R9jl45ZcSIRHbS63uE8CObSHohWdFql
H7GnGbgfIB/TiucrlyKxr3HeDlg+E0XGisE7qFTyxwkI/fGFyXL8yJa2xA+Iy4/t0O/0uP/B561Y
X3zXdq2ExL/E9wqbxm0KCdtWxPNt+rZWpJrYXFx+TTlTi8PtBJlqfAlOgBEXV0ZqnPNLbPc8ekHm
psqlMRaqTVlHU8txcarEiJJphtxsvu4AGACywWMS/roY22M7e5yv+J3efK7Ks0ayGLablE1dGK/m
bIz6vu5Y1vVLxSeot69jFnt8Xsx2wg8kjbR76K3H/2/9ChCNRmsMqMiCoegeFj1zgAKrU7h6LNpx
+ZgPPKAK4BtsFXOzMoRydQ6pTRBhSic6X566Hkdsfwpk4Gy6pgxHVfgc5UEh3rTdOGp99QskV3Mn
nDp70aHe/bZlEFemV0YJTMcl/bln7Fh2mLCJr5rvH1NRjusMoegq1vxqfht6YO2EKYL2aNcYkW7X
iZ7yPYoR5WaXHdMXB3OsGuBVxxJ/w0/LSa+Ygdgnx3hnKRP8cFjg+LyVgEJJJbsduDLLEg3xFiCL
Le/vUxM7fCLfoFO154X6CevqDWTZY9o5fvaDdTy5brnd8R37G/TGUZYDNbQ008BLIXJF6dv3qJ2G
eu4ATNDbXufHfpqhqwe10OpyRqhMc77hzJs2RBp1Rq13TJ6X6QEVJL7UYBhUN0Ace4t+hBjl5xXp
GSc3K5+ckw8sVQdIOXocd/eF5mk+P8Gw0G/8FLgimzjnq6Hd1AC6gO65KgAC5V+yFp4dW+EwZHj4
O8l2jCqHcg4T2lN+LDeXOGhemreZVPMIJBqaJJkuN+tOe1486d2v5NkhmQaqsBsI4b4g3mJ9kdXs
mAEFjeixjMxAEPxRXh4oVSeRryKzZv24mi8524SNX7PQ5d1Dnluz8XOWjNNM/rnKWAV+womWdrSa
OuDfpC67uHAfgUiuev4QtVa1LVwOWyrC+7VAbmO/s0VCwf154iWgiYvTfulZTZJ90h/3zCfZCCVP
joKjmkF/I6csCsp87LHKe8WSesEvSbFUxQq+LTS/RvL2LK1RAIhr9MHZjmH9DDddtxzxj23tEU2Q
/R+bV05QIPan4Sd6z1Vy/A5SBYJPbO12fJCnQCf6Eyr3g9uQHTfYyi2yRf6wz1tsTlDpFceuBI2P
f/m1ZJFTIhJBHnr80xsefoRT0kJdtrm0qOLEReU7L4p2Has1GoCeZ9vOWXK92uHY5S3ZDzhwAvuF
HxnSsvna7hHWdxaBf3gAbnncuZbgT7/8uhB1DEeaxVIhz28V2yAVFDSVGozPnvRbwNJvQKNFt2es
BtLZA4ScXO6yrOnb3o68Ejb35NlLajDmeQU3udzIBFJ3V4ss4BrF0h235X9uODJqnCMVp/7Y5CY5
yNNmWMOxJgu+Q75aUTENPUSlqsNuPL9NCHDgI+hpNKXG92ZTTNStSNKuKP8G+PpTQQ8sB/EBKzhB
cMvj/4CVxQwOAXh18izGMcddF20bsBvWEWHWkuzYQd0C4EVUi7THvf9Ndfd7bXdcHj1ooco4bBG4
/p/gd+fDSNapAFT1FhoVMGDcBeoA7KS/vtSfAHTspgi9AXAtQFb4//wo6/9Ai6yltiVHKvmvNRLp
MI61NTzLHtH881jdLBfHQ/VS4QmPmcvwyH4Fx7++l98hBBqhFSX+d7jiwX5inSe/3wtf0gTwrWqf
8coxhDFJ4yMfnya8/u20j0id/26e//OCsBMDOMhLlgBcZH/CFUGpRnHXR/w9nHU4KFqNE/+62DTC
3K+d/dcDjP+k9cYID6MNdIdw1EBZ82cgM0AnCBtel7//FTFWsR+g/ZanG6XnkE3lclaG7+7Jr+mm
mt4PRzxPHUIDmfYM59Hf3NHvKx1zjlLqeCNYWjCKHmA/1el/eP4bi8habKl9371tqhV5HfZ48LDb
2bMsF4lHIDK/YWeyFIcDUgsijhtRJrUeWieLyv5M+3Sk4I4RWrYaod7i49gfPH6QW4p6sl7f+Czz
Fmb/ehB/fox4cCCyI/RsBiQL9defH2Mu7JwEsjyISR+Raf+ZCJmJDv4JGl+f/XcOCBAg6FYH4dlP
z/PRweH3dVoEZCN4wZp/+HXshVZYVUUjIiukwxP68P534wPkf7TIw8aAzfrwL/1+vXTlQKIXqR7e
jiUkycfTKHSHfTFM9jgw/vqCf2KhUOxBocFAW+N6yJgRg36/4hBBfqyCYd8iBUD31wJMcn0kVS7t
j8JrLZehr6M+c0lRFa4DJ1B1SNqmek6HULwoSNjI89/c15tE5N8EKQXaB8ECg3Angk+sxPsHfr+z
KAKzUkgxXdyeRGI6JTQcegKPFp1+hLVzACVdjxPMGxOrer6j3qtm2s5xf4vzFtKgFqJ2A+zmLsmA
HkTvek5buAw2nO50fOBB6jhsNU9AGn2erO1RyDiVZIM99Z3fk7mOxiif+qZ0FGDZXRriMc3fsTdG
TucoJ9JHPvSxDfe6FQuDlMcvuYyBaihISGCcygvZNx1RBvHsV4pREPyZqPRbYoAcu0S4z38Gordi
Qf+cTcjoEgRfFHfHQb4uCUFKOiYlMv0h8ZhuJEm5Lx7SqTvSMfKWnRjQm3hukSnjXVZ6mntYyYbJ
sUE2uSk65at/gRYWBx/khG+pyM8cCNzYivndbXkcw4WFQPca1YHOIRiEsJ489xp1wXITgW+Qbd2F
Hk1NL0DkO9W9pEhcWfqQbzPLzLXKI3KU89PigJRub5UUW7cptY3QvgdwCgylAE9QKTGXI6+JH9s1
6iuLJkQ0eccsM8V6ai22p/1AN7bs4wcwBgcnhSwuSvIH6LJBA3yQkCtmbYN1DkHAWTgbx6ruY6SN
/9xQPE7lDc2h9/0S07DN5QOAL26eBsaUTk5qmEiEWhavgQlzDUc82PDTMG54tg10h7vbqogAW1hq
JFfw19ZbtvH1TrNpnvYKhPIqUQ+z0oHZlCKaLlnUzetrHvV6Ew2HhWMYqr4YevdpAHZCfFUe1nzA
XW9JtAWj3eZ3ZY/Iq2DV6PLEIw/+mSkBuj4yvW2Yj2PjbWl0P/O5oeg0ii7HoGkx1eKivI8Ri9qx
wG0kWifVqsnCPiAMj+WzGRjpzr2kLa1E267PdJNUNZtc+UVmS3olo3S/7l1YroBFjO8Llyd1YFQ8
FHLuIqC+i/vAsaivspbCHYDdJ16VM92nNpJjE1gM00PZpfMF5SpAoWSgt6WJvowa23FYTX6Xr9I0
RSYEnm5E3FkVITupUfrHXXVzdEJePZ/KLYJTXk95/00Y/5zEmbl1GWlv+2WCcX0CiAwpSXu1jJ41
gq3lUwHtOJh5I7/LyfKmE1Cibxm8I5Qze1PuSX/e+AAedzA0w1eX2wBXyFCcV3zldYmK6tWF0V+g
XODfLdPdRYe4g/OSKXoWKhqfDYTMOzoGwPxTEZhJX9awl187WKIPy0T/Ab5xeYqSObrJIiZkNRKS
3mUA2s4OJqYfkyr4E+A/CcXRnLLvMcgaVCSxid8viRLybLaBnGAcnN9PSwbIAKEA5uzgb9IJvoiK
9mtZ84JxUX6SS8K2a2gI/LcpgevtNHozo1CRvdiqBe8B+1HOtOgbwgnMSAyCgiaLZ/UUllSj0unH
WzrNsa15KcavkZrMXcC7KW+nPD5WKKcHC9ou601AQnofFXq5Bn5NbqRORdKUiH7f43VNh2rfyxhN
DqB3/Lwau/6whIQ6kfH+dZrUmEATYCBr3PcJK1d0Br0P4tH5xuyrDje5by2MQLGRD1tcIBCjKKqX
Ne1SWBWizty4YN05MT65pV0fKmC1H+m6fYs85w9ZjO2zTH5uAA5CP9yGfingRxjTU1bMw4MRmfu8
mYCsKgJB3U6V11Ax6LqQLeT/xKfZV3DLY5Um3QBH/5rCkdLPTyEe9NMk4Dyq9Ty3L1Zs9pMLpk8q
G3yAydWh84HC/YEzLYGaYeMFsddZKNd3LJlEVw/7or6q3uwVaJr+I14FZysDvfUTAw1wbRJXwskR
wY8hh+zrVObhTgGxX0AcZB4X5XPFPbGoKT0aDJRklFUXa/bVEaQlTYkMS1VUTfZdvub6jECf5zWT
e3E1x6N4B6UN1BmrcC8JbCaXxYf4osySf3Upf1lR6b7stt/LizXZVinbtz82TMhFzIX3JyRy2/Ps
GOWVyyw4V93OVSSW5TpnGkYjZJJoL1BM7IUNM3tNg0k/KMfH12Vf9h8eC7xZijG5zyANuEQ4KRob
7PyMDJFUdB2WO+Im/WWPRrRo6GIObRUA4QexRRnOsoCIFCkJD9xMdX5VgFqpzTSoi6bevUCdleL+
l+Qmjob0rPJ0+gxkzb5jg3BX8dax576Hfr2dlD2FAiEXhWwvH4Ysmm+cz9Z3w8TdBwdn8LdULwgO
id2Wh2zrsXmASj3G6exvgyvWa7mGdATyUg4XnvdZgwIXyk8AF+x6JzCQcC7c056U4qVE3P5s93L+
gAO/vcJmK+73mMxQIeXy3DFO78BRx2k996xryn0bYMmCmuy8t2R8pwGiv2vDaGwNbUd0dquyn83s
M1ho6L7fOZb5W0iNNOr7fvzQpjvrEbN7tIYodHkVg7WrF7Nnj+XSpsDWHflOeAIV2d1Gs12yeusD
stWm8AClyztN06WYTxE6cXZz1THD71Zi2nfASboHkm3Dx252X/E3LaBaGX+cemQwyhfqAUZHCCgp
PLQ3bDTJF1gP4avrxBrdQ6zjX2SyLPYi0M4iq5mIi9uMj648w9g0sJtelKYBE5vt1QLGuinZ3heV
2me4d/qUwxhJwNjfbsQWmOs8Wmd3Z9kCqiYOsK5eD5ntH9OQkadiYNLUeXBihBvYuPeqlUuPphvj
Jm57qUfZEDdQaBo5jwnsRtO0v9/KwXlxOVKPqEHrkLEbNWZtXFt9o1FVu66OC2QuNe09X+6Bd6ip
Tn3cfliLfYS/NeryOwjuOJp0xEgRb2eU0vNHKlG/OcQRZ2Z6mNLaAcKgq2XOixuahGhQH/Z048lS
bcFGzN8kCHbRdZkB07/YbhtcI5aJ+mdG4FCAhqbtmKsc4W2na5Kx8CxT6F6qRGTd07jFZL+sKBVV
HRU2ie5WpuBiTByQ+PuiQzhtIHHbmxHY1I1K0M8DjWn1zUy2MKnHbiM521NM/xCFvgHSAs8DdFYm
of3jPGeqnJsth00sAUQ+jdgPJQjK2sdb0p+y2HfiTgvwq1U/AKit9znYAYbYDdRN4ZW+GmRGx1ML
qu9eSwCdjQoyXKUtXljZ5GUkCoBaysXXunUGhKKnxVYlK/hrWP7mB0JZKOpecfjoikynANOAun2M
DXHfF4bUJHVmSy5oOBKnpxZ+V5/USOEEGWuw6xCTrVUh8vcbycYCiZkvN9nViKSwZ+LhEYmXCSMI
2TI/CdOZirY2Duyk+yIuxMkk8KPQ+5gsuX8BHdvzK2XL7Gu7LF/2XbQvrTBfWmaoqlAm9M8r1Bkn
XnJ3iXB4RAgSuQOBVey33ZZ0D+ivA2+2cKw21uymKiC0NFXf0/7ZDV3eOIdeQr6UGeLrMvff5pbv
52LsQMS1gd+DIyyjOg7Tapsdh032jk0ifS4gAXKNXIDWYD1gwVRQtK3f49HoJ2OHqTxNRdHewbky
Pns7ze3Jh3ZB252hbwv0UQjsuh+VbZLBdmdtOX0edBSf2CzGW80puU90yOBNAu04thPoZ4ayqEkS
jp6jvvAX9HtIuioqcAg3EVtgfTYx2spAAbhCfOhWOEanNQq11S2Mtvm0mIrFPYcKFJJGfz3lGNxp
A0z9vHMnv3Mw1/aiwJA1DptyrfZNw8fuExz+MtddIxXyC9wCf49TR549mlfVfjDio5Jt/OVwNJ0h
u2GXMWL9uTCFekdU5NAHJxefoqF/6RS0XC0Kt3ORcPV5XJN5rCjMvZ/TiLsbn6TozsRdUGUtAW/e
cJNg0G0EjFqGpYZkPn1UKEtuljWW37RIiy+at/En+EDXuwXca0ONHa9TgL4fAZ/D2oqYFkyVqsje
55ynyFsRHI9FmH3L9CGp34b+OLVDMr2OS0nkqcslqEzAwWN+PdBBjjVMomEGW7SPgPuKVcV12iGO
VGhhoOh9Z6bkVQgx6yrpcA+V6gpR1hrfWwPAwpoQm6HXfe6TokEJv6BdAMHxfdObcf6HQdUmam3S
NPqCg3d1FSNo23RFZp03s1HkSlqavBzM/zneF+0ruRHzSGlQr34pDY4HVJ7n0XPomUZO0zuQb+7W
bJCFVK5FSnMXJm9edTIHWU8ACpdKLl34Ns8b9go2Jeo0b4BDfl/AOy0VOLXlNKglvQHM3EL0JMOO
ZB7Czx94V8rCz30h5ttsQ/1WEaQjc9NxS+iJ2B6q3Whf6EfYcLvPhVlCrad0arqI2OjBr0X8DH6s
ZND1IIer8nkV3WVFUnWD6Desp2CFUEjlGFJP6DDICI/uGpPa80NLt/URNSf4SeERgKYEi6jOBGxr
mV7O7ZKDDOl1rTSSNHc6ylh4cDcrE+TU6cD3T8PkB/2YjPE6NagquEZIY/m4m9rFvu1gloYzfMge
c5/CAa1jK9OvHYSfZKgXUgbFz6C8dIjutRjzkdWotkMGM/cueljyCxy4dGsEGKiyqzz02NnWDMvG
e327leheFdWTRwGG5lULPCZpFSDUZv7svLHyU9vqbGybFVsFRAhcQungqiXYMZ/PLXK14doLT9Aj
y05hoScBBVM/nKgFW/bMowTsycVA6jQPjdsyEin4GI3Gc8gIBE9eQYsMFH+BUB3D/9ETVkSYx0kN
W8OMCPQTdTQRz29wKzEHZTB37AA3k5gHc4suwwf5Dsb/YDKwD/fiOxpoRSG/QBm9Y7/ZeGLyszer
IOh1VsIuQ1DZcrXmOCIQjuePXgBQKO9mJJThIVIs2rLat5O3+rKDn8LTwpGnRvWaln5Y+oZ2s9+G
29RjeHslR+gkphqylbTnz+mM7mj5KYfUVKY3kfd2G6EkkjNyHNQOrT0bUyrEY4Juaho6ovsEciyk
7oYhYm5MIokqs4ucix5NS4CjLsBCZQ1RlO9WmC2HkMnuZFZoZhiwg2Es73akfuWJw17NwWMtnBlf
xZll2anY9jS7gLnrP5rSdy8E+pi5QreHqKwyj71zgl6k/x4NcIyDZ4mE06cxn5hoYOoeilDt6PL2
BCOTR18F6ORvmGyXdxT61isgufIOnQrSGq5rf69gW+1PJu0ht1rgM08N6Z7RpmEtri1SuKJKB7Nl
FdpY6OHi5gg6xFCadYC9ZtHfzR5xjdCa9bzKcY76Zk737f0kyRqQIJDuhAwUFSJXhtKLy7O5b3hf
hley87CZKm5XG78vtdS0WfE2pm8Orxlz1aQWlAaw3S6oRpyKBZpDQOJ05QXVy/eWhANxQUadDGgA
Itoz/GMLJ+fexyXkNYllQ82jbBxP2RZNV/E0Fp/hcM8AWBY8accagKKkqFCLbXroyzzyTRJRP3+C
eAHCh8oZ6ORqqDLsggQpTqAMArj10KLy7qvMIg+/D6DMQrWm6AZX6Ly7Ie00QozuKewRUMeZHuKL
ZPNTUw6UgVQis7jAeYAHg8YFpEqhjruyprOq9gDMXndIDrA2OHvyJBoxzt2gk52BlRgPu8kYL9lJ
QR3xg0B+BPBQmfaOIAxPX1BcruKpUL07sq4U7WuQweQ3LiuofEWITLdLumTq/bim/B5Cx/Z762LM
fLnuAYIz7oGM7LsMlZHR+lIG6t+tDs0VHwzsdeB3i35ENC3QaDBoyt7HgA+Lhil0rokBWshmhbrl
H2uawd9I9ZRdDZlSEBg6+mx5O57nZIg+5W6KK1ZASShct0NjP+1bBQfT9gCvJ7rQJX5aYMvqBkjc
mVwY/Mu5g75sGtDzsGr5GnC7DM0VV4dquDZDsSVncDxgStGyUk5Nu6QLQi+BYwGtcUwBgWDaTnBL
t2htcp964+/aJF7KBp2YTHGGlMF8WEMxQzc8Dxgl+PziS+ZE2VZwNGePlhwZ74QmtkOFnHpDTyHN
GQQl2krR4EBX0E4BLnm390AAqj03aLKiF0jkmjTq5Wm3AX/TUgjiIPzoTbOk5p/rJIZTwqeAvgZ0
+1wgWiy3YR6caTq7lO8n6maPy1FqURBIoEB9Mt6nHU9uS9HpAkIfvvWVQ1/GW0JE8rp1Ut8EYqZ3
UNupGiqu5Ct8LX4AU1CgUw9aVihXF2smt8avG1rmdK6c+ckLWXaIvy7tblWcbPQ85yv9SLgw4QHI
lU4BBoz9VnWmjz9LBs1CBX+3Q0cbNkWnYqUbigKWwJdgeUTRYiRW4oOmwa01zk1kdcjPG5E6Wx7z
lj+u6QoYOk1G/lB2ffrJQifRVovvPqdTP35yM9qw4KUEwB6hiYTUqV2w5Dv3uSVr1CK3CqQmyDzu
nYdBZwLu8mVoPbl2Cpu6cVIXj7Ofx5uZWrg1XKHvgAsUV4RH5UcgxrLAMmjzVwPbOtqYRdP7xW3J
tcaL35JaLSUahGxoeQLxywCIp5im8mpKxZA3OyNInHp0MrsMNFm693DxysYB3GoclnpW25T6E9KX
+HbYRgF13xp/EnwLnxif48pMPoL5kepTX3b8nxAGRw16fcwvJdL9S5zx+HWEhvxThD+h6BGKiYNo
/xNcM+V9AE1/McuMXVf6r5AYz++MjzZelfMYxdgH+zvWEo2MJs76C84DN6DMmNIG/RJugaKRu9Um
7h8KYEdTBhQqaGYw7FUQ8fiRlF32rEQKU38GVP/amCEGmQWtpE7Tb5sH+u9OaDWVWfeKA0r3SwMW
Gz6kT6hox968d9k0ZvRxVsIiyqO926Eucha+bND8YVO9BdcAynB8zNCPCAISdNs45E/pGIUZzWe8
6NV+DSn2Nr9wGVb6jQ7ZqK/UWPYzuqpmLpqPlq00Wx2Cl4YeBc5YKBwUi2UeNZDOxTvSxjLaZO10
7qJw7bcAFLPKk0DPWTas5Zd8QBdQ9KMyugsd4hgVEW2Q50Fp0JAtb1tIUjKopCAoRhoPXdQGjzY2
DYToGYWYU5jxR2TJVkwNKElI7U6TWTctwDnKVkPvY9BOAOQG1qAFDdKqdo/s05KWM0oYmYbcuY9j
ufJFNaBSS9R9MP3IoB6UGic/NtOKF27Hp8ikfrKvXu9LvKEfWWvkVq9jhpSs2o1AZEDvUlTFrAZi
fYwky9uIdRfRhqWw//Ck3RNaHZ0k8G9Qsxc52h7NEwrmW7VNvMvRWoiVxXL+a3rudy4ZrCG0EseL
cQ/PK6jKw/D/Ry0BoLJyjqDz/9GP5iA00K3hEA6kdHCglKdCZB7irSUKaOMipAJF9zc38DsRfNwA
KHXYXNHeEiwhSKHfb0DSDS6iVhbf9dsN9G8ajV6zDiuOjODF3pjS/6q/y/+tj+j/syYw/x82JI0j
tHb+tz/kP9o5/O/u6+vXHjz3vxs5vP3Jr04OJd4eC+1JDKsSyG3sFTDMvxq8lOghDYEEGiGVCQAq
MN//p5UD3reEboDo+luiBUsOUgwrEJTtz87T0f9KYOxH/zwQ8hR24/i/6eZwrNQ/sMyHSfhQasSw
mx1M858XkopNkk1pRq4YIRkakqhtv/Ismz78YU7+1jOD9ta4DLpoo/rDdoE//E/rdY9B6QA0J1eQ
dsQf4DFAquCj8rFf4Vf9G07/oOz/NCT4NmGHh1kVVn96+En+IPTAs4CedUn51RaP7DHK3XIP4h8k
yx6Fdybv5d+JCNL49+14DK84+izQCI6oGN7FwxH2h0sGPVELSR+/kpvjgLPtON+B+GkBqwPKpjjU
0TYngu4kOUce6RpKMRjGLzmwmuFiaetruizZWvmAJqBGSXfFxoBejhtz0esQ5AERT+yCnJJd1h3t
tfp8S9D7Oww3SCb6p07DVtqhpfZLPOfDDcyc5gzDO1rWoNnxQ9bCutyk7SAum8VRL9sJlpl56p8S
KCZ/gEjdPwqduY/oZnUf+U2e1qIbag+Q/mpPUn2foQ9nWQuV+qdk8v0/0Wl8fNzTVb0kkVTomMa7
M7ViQBLWL7Ufh/UqGjk8qLtNLuUSQSsC09opFkCNujmdbot4Hh9QKkBEimP3a9S15KrLDxjQkfXK
ohNOW2WB/Q9757VbuZVu61c5L8AG8ySBjXNBrixpKaukuiEkVYlhMqdJ8unPR7ntXVXdx4b37W6g
YaBtSSsw/eEbY0Qut32zeu88rDvcpZhYKS3JEOiNolZtPXund2b7kkrNV3IzJa3oaDZmBVf7Qsy2
M3eXSVlnO1EKeiIVcZ6HeoLmnsK5KN+GVtQvGXqEL5kvzTufJ0sSKr3zv2U4jmcBIK5gPWjOlYQw
SKddO3pUZKBPyZtMcs8J2Wjl13rOyAgzx7i6FIh4LmYmA0/evCCfjNKWweK64MsWVnI2o61rkNi7
ZEr1ELPB+S6BN912ht6+ICYbd9Wk9ztcrDUnmFAifWtXy6GkTN7nNqs3MTDfRex77L2NxUmKbceX
g7ljftXkxfIFUwDt1kKEfqnjONfhZGhIpqKjrm1kmkV6oFUQkm7qHCMkZoAtZbe15lRe6lk8fIs7
t3+Txpzl2yVe3HKr4WJ74ivo0L+4702fh4pR2rnMcRbFf+Wbbk2KCte+iLQer0kZP/oddVsT1fle
qz0qBWaxFKyqBFO39RBBjhuIur/ItNZmWtPHAFS6l73CakX8sPhqRYO1YRQ0s9Fym7tI5ealm3Q3
zqSUEXikdHNqc/VM1KM4SeBYmhnj96kQ2s5ptf4K+eHy1mMRE3Jknbea/ec1BTyA1tL3d1h7ayE8
wR0wbrodnOVZG1rrbC54Sprz0p0x0ly2ynfVfVn6Qxgb/ribC/u2VLhqWlFlHlJmwKMd9Mzl5/fS
TYENMGqnnHEH4BD8KT3MHoOFBn4j40ICd5vDLMM5b9zl0lP5PB1zX8ehI0xYj+hBpFHAPMlOAfCj
ch46heeTVjWbYR677MEGs497TBWzyRvVg5j7ZOsbnYhZ/DLzCLUIECtwGhyr/N4ry70aYW6eJ81G
0ATdZzIh9VSnb9Jcm71dl3VpYyOf6KHbpVriu1E6q/SpTsf47DYsjoIKxETdxExYPYz33aZLLvxI
G1nKArY7L2bN3g0CrIy0ZIuu0DefMvBpZ8eE0RHfxMRwkXU/2hzc8LFraO9lASNEwe938kVzannv
j0W6b/WS23BVCKxW9T5/EtGsrTyxGc2BGlzrBOxU6YFaRhIQHC3x905vMT01o+bSmCbnYBaaLmjK
Z7q7YvGNBzOpYsw7m/Vfi8iN7ud5UO+uWTJ5LI2y3rFrsY6r7VgSDDZjOjnk9rHu9PJEEe5v+2JY
yrBoIiY6DIuri8a22QqJURg7w+2w92pT5oN454dlp+OyD0FBvxVF/lc2dEXY9Fp5v3SIEgOn1Aaa
3lEVt5Nl199tCrlL3ggGYBJ0mzmyXywb1Bl5sm0R8x7ZrvvXuZO6r3lBi43GaUQa3IniVlNSsJlH
+VGGKJ75b47WFx9sPfMnS++nm1xmLhJFMiLu4yKBY1hDgA1uHtIduG7zzedz/G9Vgf8bbekNbG1+
qHj+tQrEe6H670j71Qbst1/50ebPBmykZ0Dk/lmU/GDzh3OO+xss6+s/mNJ/WvrxW6SfiDUUZLUL
+L0KxOsL3I15oAVIDNb6d4pAZLA/10z0QFQwWNx7Jr6C9r/gugV+ud0kXYVyrQZpc5k49UVekgbh
VvpFVY8eVhBZI/pl2EukWYX+BTCLBk6WddE9mIXd4yS99krmNseYr1YZlw7GEt596jLYcvEZycrU
GMJaTWyqyIuAqeQ2Ox8yTSmNeeNvFnSMi4tuZKjEIKevr8p8zkoupZTHme/V5aUDrXmiqBr1Y5a6
89VsR9FDZjU1JJr7rHXVuFfVKFZFLapXJ6svs4L+tMgmrgrHkeZD4qZcTGnCbSvwC8UUAcG8v0Vv
hcFn3i4UbW7uTncL0/5XvTa5H5DpMl5hkcMWxEx67kjtOKQLFFSs5/tyGvP9NOK0sHH8Kj26RdyI
s0/URBZ2s84DUdOY8Lj13O/7Vo5DoK2mKklhy0MdtWqXLa1YmJGW/GHmhzgRFmM0XptOVL70ajbu
FF5c474iFGaTdB1PipgNMU/WeF6CThbtJnOa8RkB0fwULZVwwzZu6uk4VZD9TKcdPiibhcF8xqWo
QQNr5HtMvlt23XLcunHdGEFntJcKIe9KqgEeokNPatwJlXN0uQ89+dk8XZq9IiUmzdDZ7ZKuhRwc
OdU3uBrM+m3jyq3JLbDYW30ehW7lTAAQWS+QkWSZRn0LrxRgotRWG31gxMD6tTigp0g2LG8Hb2cq
pbaqz6oQ6HaMdzNgGV90XNdOaHS5+hBRqr8ukPI76XA17tbiaos4ZH4tcL4zd+g9nf1QTfW9QZDI
BQrj/LmCRA1wCjZUWGtxjyw+ifWN2YprFE3tZjCTaAtegYyTWYPBSWNMxriN47zZzSNb3ES0/vXk
NLBAUTuEAyOTU+JHkwgqq5CIty3YKicZKIYyrTqC9JvHvgBEw9gv+srVAOaEcNd/i4rRoJzvSG/Z
x31jPkR5OhxVW4gd+02BM1sZdfeMRN915WibcfaWDQZJDDy5AtJjJVhRQEhNox/GrmdcFm5un2Ti
eC9rU7Efu8SNAqdbDGPjjCZEC89HohWi5gH4rz03nr685X0RbZArzk9DWheHaOHBHGqa7mdBrTEc
HGutu56rqTw3DkrfoK+yLA3MMcVtmeX3xkii6tGNmz5Qml8eoVPiLz2FJ+PpPsrvpF2bYYcj+Z5V
/76voJNbEdk8vm2p40/eDOEMjezvqtI2saRxIiO6+FwqDU5fX7dFROiLq+ffS0POR/odUo9W2nyc
Zp+sn/4901N7g7JShQ5IwWEVE7NzNl8nNX9BzuaEpYz9aeOPpmjlhukkxxGHlAag0r1RHawJL4ua
bZjb/8Fs5H/nU9Gh0/3DO+PfPBXla9m9dj8NR2Dm/nC/JVaNBh0jQh/1pbk+4v4YjvhEfhvYQ7lY
bWDm5qyR37/Hcrn/cFYBJAM4phY/ZbVY1mqMu0ZQrMMGHmd/67mIc93Pz0XMW/gfggtB1Jfzr/Zg
+EiYnNaDfXRyD4zRQXrRYh+9XzBuOeVx4xwo1zFNq5Sav8EHi0tH2qzaPcNQd1U1ICbqau01FzlL
buYI5wUB24PLhRXzRMBpPe5scU7ysbubSfF6KDoHEHcY02MRu8bXqo4QqWYiOzFB2mJU1rzRF2SH
SfPalGGNmtgWDvXyjt5eC1Ns5U3aSmneo82QJyb65UUkrHw/WB1Lt768qhwzDf08YgicFcnJGDuI
s7RAeltoZK+YWixOaGwhV/ELv65qL9/XuedfYh69xli5k3k7aYMPHC31KwOb8qsZGSFJE5XV7EzB
k8WozPjZ8FP/bGjyxphYskam8cD2r9oYLqupsgGuoIWvrQ9rntlqFTNtvjGWZtgWbY/AwLDpeFB8
4NfGAqzlTrl3cr3+pnhG44WPS0OTtjx4h0o+NnbmYg2U29m+LqbsAJuO1tdWoDtiNsLeMIcvlZdG
7EgSddtX6fLuz2p+Zi9t3cZQ0Qcos/bsWtl067h8Oeg60x3Q0HDBLr55K6xh2oBHiF095uNeGJKP
EU9TYMsyR5Sv4GSlPXzTfCtIW4dkDb++wHLxaCPt3w6YjKBar8pN50RXhayLo+ZpR9ZZcsM2gZZ9
bJt904zOBybtrFCzPoW4s9UeaX50NDHhu8EJbeHppmXylDDS1rbWkg0X4KzZUzyn/otYbe6phWrA
HlrXelTNgx/Z6dWiu/oV3R+UAn1u+gXnl+4yG/T83q7ses+ixfQDhRPIwZlykQVyjSxbZpFexTgf
72YhALVo5MUdznsGD7K+wdC+s8YVaddv/JZzpYp7Nwqzxc7fB8RC5wiz1gMMt3Xh9owBitoFYfBE
+tzg4nAu49q5ZR20HKZkBlnQRuvCVM6qDK3iazTg3UO2WH6ItCI/FtpwrMtoxa1KxzubTW2+lL7h
XjWxLY/YUdSHLMtZSRfgRztlYwWf1+rCTJTN6di0B03vWfbFJK0O7EoAE6WBn0AkXsFfvzvNVBzj
uQbKnAvnWDWRvRNe7W1mUZpPli3fcbCv41CLbfOFxIyHarSWp67DIH/RS/22Sly3ZKOEghl/GgCs
1YjxnIyGY4QKofAr9G12I2JJDIltWf47O4pkX478Uryk+aOX6kU4WholzCiLiyzmICrLonwcAOc8
ZPD3wup60A2GeUEvjQcyy488wdxTxf6sRC0X0usXJbLbTN5iQ5XfOVF+cGfVn9xoKY+srliz1APR
F9wsX/rKT48CxfMOkKfZiI6ZTVRO2R0tsP19AYwJLZkl4ZLA3sMryGfEL9OjKGvttjaJIOSACuTU
iYRyZjl/o7XTTuVuc9EwFstC3985fVbsow5MlqVYDvZ5O0bR+KzhgYvhi2XcZjreAyXWUl2YK308
l/rYvls9XAADqQ1MndjDEk3bMTcGjeLL8p57DHtrJCpLnrLFmivkyDN5AV0l92RxoPLBU1yE7Ti5
64oIvXCM1yeJOB0tRDUQyOT742O8zMy2c+mza6Y25jbX4YQNUqtfUP3WVzMpilvD0J4zU7ZeQK6U
tU1zn/mC2zC3aks3zLX0C8Mf/ZjrLIGpK5vAzGT1liOFv4iqxL91QCmOXedMRQDu3N+mvUbMiiDb
j/7n1UX2sc9o9W50RB495uCWfh49IjW8qCCYCQ8Ddws47j/5PDXOC3qRLww408tiGb/6GD0deCIu
IWvs8dzFdsqppLLLLiN3pZ81/7IY7Pamz6LmKtNVwzY7zSEWi3pbGR0RNz4o1GIm9dbpGuuLVIVJ
2A2fso28apdMmfkdm9rhSmEc+mpbzfpwAVV/Too8fcRMiHwEhl3+zsr8eA+eBW4zxyrUjCi5MQym
ElBuDhEdzXSvD3z1ZeIsm3nuCemaTO8Cr3nA1iknxMsSmeJEoyD3NdtBKKAPy57ojmFfwgMepb/U
j/mANseosy1eR8uNHC17W4/42WItpi8gI1ppw7VOuzVn8WyMsXnyjVh+ZecrN4pJNblHPG5TLvEL
zDLrA5sXvJpk0/ov0nXTTVEq/TmPGNdzZ0qOUW9uZtN1bpYh095r1JCnGrO8HTRpd22kZX50bA1b
AXTmt/msvMdYedHO0Bv9PhlTkKRRAH/OUMc7i4bh3M6k5sB4vOvLwO1/aPsF9mCy4z0mnsZmQfwY
mGuqSqmbED4lICRq8Uph5BQY5YC4o5Cpfrt2Dzz7syx+GBwKkSAbAKnD0vL72yZu8kOVcEkHUy2k
ZOTYAiWJyGs+MJmRxzFPTCboSrtMgZqBwoubcSzloXeGF8g0puvVCoh4zKvfZO++wHe/6tHwIfLl
BbPIu9KANcC0pOb1muLYwpxscdV6MJu4PtWJEA9jLc0nmanync3I9KWN+MWxdDVO9XSmzz3VMZ9i
ONVN14z9no4akQDGMg4wAnwWJk/b1Kx6G+QsTS4nrFCgNKbBu2n6ZnafOzf6GFDUevRsigPHtM1k
p8EOKYwqfY/vSr3sC7bUV2ndaNVLzQ2U2ssfcdCI5K4hi7M4eRoJd53KTCBwS14Y8VyehjYVL87s
NF91EcXZTTQl+YVIHKN9gDtKon2+yJwBAVQy1Blug072zUumTnt0mmhyWGJgrcZaB/7+2JAAuSk1
fd63flXuRrf7wnBWBe1EHAz+ftA4sf2FJbA6uGmNl1PRD2d+ctr5KPlDSPNT2tqXJJ2yztC1ygkk
qocn2EPtQC3yWC5Jvk1cU5x4gmDeoqUxwiUyreLSmM/0ss255Wielp5uLUnV62rZcWp9l1wlWxv2
RjnNIFxruYV15YC9ktVepOlRRjuU33hXVVF/QLxmh7Lx0n3HujGcI/u2WJJuQ7RQfFxsjMjQH0Wn
tjDTU68j0TGIX9LRcV2yFoCkR7n+dbAIXYGeImOsGVMIo87fIgaiuU7zaqvII5gwHyUUqY9qpAcc
5sPAaIXtj1nsMcPWP+wBICKsZQ3AzqTHMr65Xul6Xzp9KEX3Ptiikc5j1MB09mHa5CkmPP8ZbX4m
NP9FtLKgT/qzJg5/2fL7e5++D/2Pfdxvv/bP8SbJA+uAEvWmCWi7pg/80ccJi/RMB6kWI0zbYAHM
6PGHFBOHKpOpz+/N2u/jTVv/By0chtpkHKweAn9zyf0JZPy4E8Y4wfLZcbOeFVgB/BqF6JgzrWaV
jocKZ1kil2BRk6X0Q6fvn2dXvnk67U2N+e22BCkOGap3wTTN8uQZsg713nvwiG48aZiPXU1Dfjl6
q3xDcylLWysAxubmmzGcmVcuEtp2YcJZ6BvullaQeI2/q32Nxsslmkz45m0djWR1JNxIMtuTW6OB
WY3ZMgRcNOT4sK4I0X/rm0x2z2Pu8wBIK1ieygTXzd5crdY3OY6fINXcDxl3tsd6bJ8NL6nDxRkt
5EaOtsXc5gmE7A5/zbex5eVdp37Oq/SDS4j1G+LykNDIWyNhtmqWfB4cJtFLtc2za2TY1q3LT6Xx
8cioRhMLT74ZNXFsW++ItUO/jTq+mtGPtnFfYBKZyQ9TalPgunyVldd2G73hj2K+atEsxY98BL4G
3TsWaddtopafGnXew1jb1HqoJIIhMatDZrO7rvCs2riNy3+V9q3yhn67/mZms8xJfejrxVwL6Zmv
oEZ7u3V6Y7mNq/zWJ8tpm3e8ZA57duHYDW9fkTU1NLwhqyY0UV/iR+wvqDnFWh5W5cdcNtWhsVqE
NhGBXErOTND8PH6Pcs3ge/AffJ1e4jNludMBPFeCa2f3JHtW+kjbmvndAyoZyZaebgiEeNmBBi8H
5fHtWR0vqhxx9Azt4fMkSZuZPsNuuk0tOA+M2botRg+YS/cR1RpjaEr+AZp/O6a8qTiT9pFOwSep
EKS2QhF3Ej7xYWO9nkU9P8ua4Jx2BlOviuhIscZ9u5G7ctCcWEzU65CAyDPn88fkwzfCZ3hBrtI3
yBCO/cL/yyJnom7SyJ7rPUDhseJ3Cr6lzqApMkW9XKED9sO2a58/j3cRQ4eOlMUhHjjLLk44ZUCh
OPQNhcXgevlJN+IPLnLOau7lgZdwdnqCU6VarwXmiPNjjn164HoQ6gZvhCuPYoqExzOaqSOD6Id5
4cirhusEa+PopNiDXSW0JAR8dc8ClVboCo6wN3AyeVyNn19GWXNRKI0frWXxhkGTuY2QkZ1yE7ct
O+KkzWUXnWaayTvI0To02VYAFZLjavV1jcWTaW5bWemborX5SvWR9xAn3YXXadOeEYtxaTURVspr
fJlE/4nXroXwMSt51lacZWz6Qrbe8sozuVBBYpGxjjzJqUnyrc51AjGQ3o6Jc/68vKxsIbYMdy/w
TJYIA2N7hFZMA/SCw20nvjzFiV7uJ2qYLVoYLkPpVeHnsdUKPr4WlZcurnDcQjgFSlQbIYrYGoKY
44fF0bKr6tbf0zbILd6A/o7pfr4BTyeDcT0B1jOcS/w2tReEqjO3MX/k+rYXn2Cm9TD3A3LhvuU0
YrbUb0diR1/r1NEOTsJHJReOMnEwtAP+g9y9IK8p3DgEhvyg/7Vojbl6dI2rucC9MzRLIzrp7VBe
ihThgjM5e09lbxpxnIGGY9VlJM01XZsrgkgj7RA7XKcVk//LWST+TricZCW2+5caAgmS37h9AYAz
iOTmYCw0xJO995Mcrb428ccMwvBAnNxQ9LqFJI101Mbs2qNyCZQXJVj0lBY6wIpjYfgUc1OMDW5u
ikOnCenvo8G8Tciq3C8GGap1z82ktscxBHjBhXbkLajB4CoSdXUoPO5ghQCk/bw3mT7pTZ8XLUqv
kVkC+fZGn9w4LadE69i35rxSQJHmBQ79OY8dxcnUTDWDcKSfsoKZTRq9vJxcezoPQn7QZvHVzFwB
n9+165OvJwv+5GBwXO2SLYw99d1G8xxugWuDJfCQvzEp54kvbPK9FzUfjeBfF0O25aKviU/nfmJr
eboz2vbd05EdEQGBeUgjnorKrrZSS240NZwFGyjyurz4NKcTu3Yt73ID8mHGw0CSWhiUk8bSGTNo
Ak5WGz+XisDd+p7RYS63tNmbSSrlhsbOh5zRzQcnRv3WESyWXc3IVk4plr5egGgNhRQCNHvYrmhq
kFRpf0OEhQtZRfHJKK5FspOFs8Q9geVA221pl2vSBptGO9UkbKFRqb7BgL3bqV4NQWxN8sNrLG1h
r6kBMIdcGOoAe17tEDhNfo0SlcySOkMzW2T2qG1iHkUb0/CiK19Vi7bLrVJ1Z4nJs2DxYXfFoZ+X
Xnue8TQIE5Cu/DJKfKsP2jY33LCZQeXPzuiaM+aQwBJ3JRZ4p0S4f8HVrdzcL3WN7dIwggjqeDv9
aiSV+3jC4Rs4HEQ604UsyUcqebhYpfcwtJXFacVVZ6ec6T+UgDe/vcKP+Ua/MnbUU1ALTGpop3WB
ec7PwBuBu+bs9/VwMNTnzY5r0Erlt1Jpko5Ufvz5q/2K132+2mpPZto4bsNE/vxqi8KHl6XtcMhn
TpC1EvAlg1Asi/XfPtd/+Ia/aAJY1IIQ/Mkq536FT//P5lVW/U+s6z9/8Z99gO/+w6bEpm7/73Cy
3zEHfU0zxBDfZpUjGKdwSv3eBzj/8GHT6Oq4jf60ziHnECEMZncumCtJIfzS//2vnyKRfkukjL9X
/+akNa1fXcloURyc9Ql9MegGiJ75+UTy9Y7gE5SVSJqM8dZz7IJbRwslRdO/FTWPW30ZzTsrd0fC
dG10ZuPsU7h5ySaWlXrAGqe4sFiuhkbTewcGHHDqUZaVYVnhuyPcMtnKPr6j7D/YssfJ1EZwD5H/
pAZ5o0y7D6SKvVDjThIYboY0rLN9MATynjtbAhc2dm7ek7ucYKFhinCx4uJsq7F7YO6DE6Ho7Q2m
ueybsQOZPesRed+HVffc0KPhdvbJK8wq19k3yrERrWdDcYfL4XBik0Msr0iYN01NgaG2taQb/Din
y1m5gmXTxA4Bk4KT3bKG7bvBQvZZLe4m5us8t65mIvfC/WczMuUvAjE1qzmPXs6HRW/1rV6v5hVO
41zqLROb3LyrdQPxHF7dbD0QiEQI8bPJ517sUbjKRM4BGvVo1+t1EXLCVFuvNFpk4VIFqWowFUUY
z8EqLpbeljvhaOylssxl+BMV8Fui3k1mPJWHqYTWZT89xVvGNveNUzYbNSdPbJHMR1U47nGyxfhS
spYKkq7xGctYCHFqNDD6loFkingdmzdDvxjZzC33Jesl8olTVXnaO9oJAzSjygdt2Q0ueqJgKKtu
CXWnQtWr2T3LcAZE8x2ZD97Zj31d2yqeNFNANdmofUGhcYDUn/ZM6rGaSQ1bXNNJ9Xca1UgfzKlW
kBqO/4CFBDJOnUshW50GEOeFrSYX7qbIEhl1ZChRzhqT+1rbQFVO8bKnplva9qrKcsymkbFVHuqX
gD/UCfT441Qu5UlEZe+2L5UZOXftUuPXina9StklBciO2kzdRr0s9vQ/noiZzS5Aazscd9ahrL3U
bX/nY0Qyu4+Ksa5+r2HQ7GERTp4wdqRmXAwTQDP40sQ4XcJ86NMVOsa5bnZNF5Uk3ea6wfqtnm4V
478iAOZp0K7hiYq+TYunTQrbtLpfdQyMUizE4ZCdlEzkBRlp0LsF1mLQ9hB8fvPNWQjW2VSNGd2V
eaJRvArIjCCTSOUjDJWLM6lFphEW9axfAw664y6nnozANpKqDIy+LE8zakpmALm2TRdhxSGt5Xzf
RliNBnRY0xfJ2B/roca1vjaJbW7yuIivV0+caxen3W0/1rQcmEiqPW9AZ8VGSwHvQx1SstVKKcxu
XCx+n/ypmYZANKTpBWzqUGNgD9UezSyLjgk2OkevFpoKnK7HTC7uJ2djaEa/4JZSCg75InEGc9iM
BAYOEFu8tfq7YRTlTePV8V4AcSbG6FwjK48hSerpAqsHdDBM7JaXz7v8fx6If/FAdByfQdX/H20I
X8lmRJ2e/vQ0/O23fmf+yO81LA8DxTWHbkUY/hiKGab9D7g+fc3y8NZ8T5CI3x+GJgQD1n3k/a7Y
0qco5Hfmj+RPiz8oPP03IvBvKT9+sT5E7YxiwcQlGA9SRCbmCjj+KFpg/YMVzzBMZwYkZNEpBJBg
TXjVh1Ko8RYGfT5lE1uDra7LngWiPT5Ku2NZ0fll8+WHb+/fPJs/H70/VLKfVpPkVK7KJp2ZoMs3
8uO7gcitpZ8MIxO10jjHElAiGESFj8M00hsFo7KHFwGjRHZu4fVNiBst7B7O9sJGXyHKb37f69f8
jQQ9c54bj8zAPGM/u0703cBYf9r9+Ts2bd7Rr++YygRHVdBmRC2/VKV2iiMFzs/92ZpAjTYuARiP
I0HO1o6lJbP8cZ6MbJOylKEJd1HEzlK39gXySwMnkKr/xlahM8JUq50NDkQVT4Aiga0XrSPxlK+y
5EYOGAqha+82DFj9py5pLgjLcKZt2mnuVdomY7H/80+1VkA/fyiUZTozSEZ/BqPc9UP/oGQRs4Zu
vc67M4WS/1TFjHqZ3rE5DGomozcAJ/59HRn585+/7C8VPusCwRYOEQ012/qPXwozHhyxXXdxeS69
xTgTBTCc8W0kXCFKnv78lX7pmD5fCWwI9R76QrKffznPaoDBpYH5O+PSZ7+SBQNJEvXebAY8R7Z6
g0t9aOkzAxb811TxVyfNrxUon5IxtIOAC1kXd4dfXl4IK0U3iDJn3WeQKTg4rzJf3wP5FN0W3XdF
WcWh36u8+WRLKvEd4wiiRei5mANYlAcIbzB1ygTeL1Zbm0gmvHn+XmtjvdE13KYoqDAvPjiWuwy/
LUl+Kql/7Pt+VTrx9eE6y22DzFbALAisn88P3R2c0nEi7coYouI1RS8dB4A+PStZaJ4yPqkklW+x
52OxtzS4tqPlTEM2yOKjR15RhXMSC5S32fg9bS3xbXTYJp7+/BBj5vvLWUx3iteuACvj3rqKs35+
l24LXtHiOngFrFpHvrfp/WTZr0E2FLcINnAab/TbsZidgTjUBIDAKGFi23qfrxSjzJviriaMeGJ8
ouIvKiuqI/BmH1Dj1o/Yo3mbCCtypE4rIolJBrhklHXlWa0MZbPSlDHyEWYkn5ClOSbFARut/M7M
4hu2kBSI+SCacw+g2X+imu5KbRop9cumtYeFSkB52WW+Ep6gu/YpWanP5RMAVXqCeJmLOgUmWhFR
tdKihoIbXbLpve6a/n7AB31Fq3qBjqAZoJFM86FJiG3eR0IDRWWHH70xmANQTctG+zqs1GpddyjD
8dE7Go2ff0vH2uW6X0nX9BN6HVf+tV1JWPan9d6wTf8am6hpi1S52Rmf8GzOPgefNrqcJhxXvrbo
LEjb2r+GlQG+xa++P/CoMVVIWgUDmV7kz1OhJxdm69f3FD1QvH6mmczAiuXVc6t2C8PEwJ2pZ7zT
0FK/4qikPnC+BQ3GpxZMuPxEhqeVHrZWjnj+RIrblS5Gb1YcSn4Ud+8VPgY7BkTOPqFkESnEIp+o
sr1Sy9YnwNwyRIvtFWpWdL8QTyvqnH1iz9YnAj1ZYrp08Y3II9yrm76gsE1Xj7NvSZSY5vLSKW1a
PSN8po2yejfnIusteod+GGr93MueoROeJM2yxzW3j7AfTVFuZGZe3etCs47ZbFkrbQyohw+Xvk5x
EyztNmUU8TxEMqeaLUGRsR62eW9E18wIXQwl5SxUspmn3O8v3Y5BJcG/EfyHYo7qaDtXS7LoGprC
cuOQQpKds2GRc7krc7qgAK01ThvbiVElshbf8JGBR/DVeAwTfB8mPpGtAD8iR3YWURXs2OQXS+gt
DnfM0gSCC4uk1aDCO6Z5Nx2tDUmkcep9aJSuKZuKyuzxXPUG7+wA40an0hK9cLKwnLpmmQ8d1HmL
R1mcCHIJunFpYLq7Mt3NuVvMB73rGECzycsZ0bJqzvctqUQaSzXb/KLVxWJscAGSzDlloWvXuGJp
rBQo+r9kLDKKo9X6PTN4HO/v2CpYeCrioGJcJCrpWHSJBLJ/z1aqLu95GFsnBO2m3A0172Bb9WyT
tp4xLUBG2Vyrq8LDNnWrcam0GPIaw6llkZlv4siKh3WozOFMRUd9UhLFvXxH5OhDdfEGio01k0h2
NICZDwi4pcu2hyH5Jq3SaLMMkcQMQbW1T4CTyuzQwnV/wX8iW7QLZJb2zqgjjCMZhIt6a5A6Wx2T
1FB0v76dQDvzc7QaiN44fWLcyCeV4vWDTZX2tcWmYSYqhOvIPDMoT6GnvNHWrIc5V+ZwdmsfRpNO
q79yhpJHUozTNb/g451k7UjTMsoXDLDK5NSwRZh2nXKW9IJAv/7Bzkzn1ZkifHA81lkWySITAGfn
Lsgk8KXJsIG2SDIMcQTYpqRJveRKUVlkcTbed46r3uo2sQ6jUHG09YjHxprPi/g7Tl6RJ1a2o3HG
csyyb7veMR6MHmOpQAGbeBCes4AYM4ssPbQ4t8GzCpYZ16km/KdSb9aTM8uabi/yDinhNLO3CxGQ
cmwSVfLGKjpc44InmP8EwsfZXXCXbDee4U8Q/Z0fmTdZi5nqnekx+WWckKnhqp/6tfiEYrxxpOZO
2wqkSh2ralkQR5pFv+AHKtYPv751xf2J94WfyNl2Sj7F0ADiBYms5BL6cuTSqXNwmduSsC288gaq
gpj/xj3V7P8fe+exZLeRbdFfeT8ABUzCTe8Fri3vyQmCruBtwiW+/i1QUjdZZJOhHvegI9SiWCi4
xMlz9l67Sq7ZRioQF1aT6NxubHfDZcnQRW4Q2LTQ4XRXt0IaDua6aPAybTkjFhDYWGud3FflE7Qs
/wTiPvWYw9k5zwXQwQ9TBfppM3c0MKx+1uU5pszNsPsAXr/3+FrsZaUbV60ft+8EreB2zURKzVPt
xf5wJh8XVInq3BamHWT9fWNyWVdio6Jzkts38yCh+bRkXefPE7YYeYCSV76Sx7OuIYg4koB9gIfW
Dgix3GHN9p81PSp35dTEdLQEy5zqpuQuBXZ9plOf2YFtdiZBIYUt3A1bY/+py7QxDguz4jVZtMjy
j4JeXPulZEFWjO95pEIApzwjmQ1Xawdpawz5yEzt2egGk46SX/QjX1pr1Cm92+x950OP1hRl+mnx
+874DM1YyU1pGO4ILJWRajiXxsrAnYiUPzbcFqRwcDrIvRvH/nJWLgypESuy58qDKGFZHJZpZVuD
IZQLguq8ri8rZxYXWg+nKUzaqhzPMcFtydazZZk8UInIzzrYcgDXbirHTZ7ICQfUNHotXwHV3qM9
N9IXo0ZNNm5gsObqkdGU5vPDUJ6inQSPctKiZvqI40UbCctiDH1MaZDeomWKln03tDKlC7IamVKz
z6ybmQaafVU6zcpnZLTsXAojATytqG5kyECRuzZ5Fcr1jvYMa4eURWjM1twFY4Ejcb94LU9/LubY
DVQEe2qL2sdpnyHmGA9ZgsOD1yH1n3jWS3lT+Rg9doPZ+MQFlYkzbebhnYkizTMwE4/uow3AcWJy
HvcCwm5BamUbSR8QXcwTHTapxd1k44AzKbX6HPN11yTWDTDSwjkSzuhzXvOsxZd5pzVTUEqobihe
y6G/LBDAs40kgGknEy9PoJ3r+lG1gvdeMWpJ8Usl7uXXqvR/nZTfdFLo3dPq/0UnBQRt9+Fz/Z24
6Ovf+buPotMSgWcD8QJH4aou+ncfRff/IAxdwG+AhYLMiI3A330Ugz6Kaa1NDvYAtGC+8U46f7Av
YN7g4CyxXEP3/8lUQbzd0nkunVV2GiSzW1g43mbi6qgQdQIUtTM2qDZDpeH7nhpeutEXVXfK9NJF
vJljVkmyvSsZyNkXFisgeP+Sca7bb+xaiSY+rZyz3LqsNPbIcFNhpsV6BqoM47HcD3nWz9E+91I7
TS/seBoZESz822g4EN/FsR51G+n/gjtwoC+bXBhjCakKkLPnamiQNNaoER1GeSJugo9Dbk0FA3f8
zqP+zqy6NWjc6WHP3hObDF4j9EQ8ubdIH4fEv05TNBCg2oDdM+PW6NkPFTz0YugWTYFcwIlOumhN
Vfk/Vd6foJjfvDWWY6650f/5tXn+Ivv/e0q7OH3Tg/zrb/718rgu8jtAMT4OAHs1S/FD/5rIeeYf
js1bAJnmX2/I3y+P/odj6SCOeLAZLyPr+7fx2P0Dn7ADncbxdTZ46Pn+wUjO8d50fhgIOvQUeM5d
g6269TaAJVZiKqosTo6ydIdzDTAQxZbZyDN1sggK0SPCzQeYGWRgwSuNIfMiEYV/akwHYo00+MTR
gCSg97t7pAaUq1bhP6VeDyRqZQeDKPbrc42JkwlOCeZ+xjZ5lNHidrshG6Jla2tiAqDg2QS0CfyB
weijArOxEx1whZwqDz8W85y4g5zgxY9GRU24Ge0uYuuRvfjT9IQ/NXL4Zkj1uNC8pzAo1C4dNT2A
Nj3cEmNmnLBvoJMnZHkKe5iXI7KZqL0j4zu94K9gvO30FTlaa7dp1GQwN8iOPXRWW18uk8JpIi39
mXnPeM7oTj1EjbJ2qpPJjenzid34lABI1qqcnJgSiTsTlmLH8jdWVLmqvI8TUpdMAPbbDGkJ3cTW
OIMTe6xzGpXM5MZLTyjAI0W/hStbgxSs8RnLVPT3OeFsN2wjrduIziHSJKcTxq5WA2dcIKcI/CHy
KXVGEZrNaBDm0hYBv3MeWBKemaihuINTdYGjWc/U0c0Bw8CFK4BcG0NyHXuEgQam0kURIFwzt8LG
wFOx4RIXvUbY5UZWDiMyZwE2WvYHf6r6RyFVhl4zXYxQG00C0tgxwwaUlc39sIeLxTMPfaa/S9mX
BAPnEuZR/xRVSj/5U/eockipPuPL9zDo1clIGhcbEENeO0evYfR2UBDJdycFa1wA4b8gwrVsr9j6
lFzqghTpTUNQ9HUMjvsmt7Qo0BKGjDgKzFvic7PQjh0mq0vzpSf+FAm2WpwwatP4ZpkyeZp9KMIQ
/be0B+eLAkjgBtEI3txKi24Nq3+BpolthNHQMXHgCZ2nHsXYLRFpdfuhi2P5HovH8JpmZCw4ZWPj
Hmqt+9wRWUDa7nBhS9k64MdKLtnUlN3lYOrvsd0PV1pjaqE56V9EVb53p6mWCAOr9jhm+HSL1NKv
Qe8YwHw7hbM4ToaHhWSabTZGRei0UTEQ3TIM5UEXg02UuMMkjdDRaXqfxAt6OQNeJ5YPDaQukM7O
2Czc5ZBPXBmmlRzpuNUrFUdP9AtEakRxz4aKbsfGvJls490i/XfIwjYdHeKwcwFHHnxkUP5WuEnb
7WkrmHs9Np1nO/Ie4qj5opsDuJAMIHzYkaBxsItx9K4TWnjMC1GPZUjnDzFrzh0/Id7gp0quZJue
6dpPR4IvSsnDvKI7geZO5qX05RIjkJq7mMCK5l1JZ36463rl8itJ2gVDdEPU4QozyvEMjdYYyNGZ
d4Pu75WwkmMOxa69NYlKKA9DZDAiZbqYnXMLzR8d+4Yh/4zM7FLaVhS6Vp0ckzIywrZBvu+4moY0
CsW76GhLbvrlXNELOsS9TPjqF2w2HRPMTaSgSetq2kEKWFNAivxlJskR2VI7nb3URQPWl5smUgZp
O0gKNnmX2bdJXeYh4lc0WSQrbT1UtdAcyvaU5RYjVdpS+1FI1LZGGV9Ooz1xBVAlPrSFbh/t3usu
4RJpT1McJENxHvQ8DkpUtsUmjWuP+FSrJMzt7MB+NAmnDeqOPuK8REto81+dC1uvLw0aAGQdCg3L
assQVw/sgeLsmDujx0rVtbckHVoPnu0lW4cw9wBLBvsq1SyEkGpRTbxzkefvlgwRgZjdCW2vQX+1
G98XOWDiZBySeQNQjQQV2wGAsoxXxRKrV0wdI3/qurvEjgnCcdNm2M+R/CSIfQscGin5JnEqI6hN
fThGpYKmX0fdRVoM7/mwOLupL8ZDtbQYEYuoXpspzTQ5iGPT/pNZ8bUJUarKC7H618fYuI8ZGR0s
rdTPqe5Cwq68bF+4UM6SpTvIxiPIlQ9sWLlgioxKGw9mV+lHnUBetqJ5cnQmMYdI53QslBOiujVa
Qja6eTG4hn+eKzcNQVreRc6itq6M3f3U+NKD85CuhpmB+QGyOzpGrL0Txi2y7MwWO71RLrRbcqK5
Z+umM+qtVs+m2tq8opdkB6VXaDEBrBcNVqYl99lop8ZJ9S09v6E9zyUxKzo8WkzOHYH2ZTOFWVE0
FzTSQBYNIjl2i/+RDheuSrv7TMtgCId8+liWyPh0QxnhMPC5MbrkiDQ8PgxTYQVl5F2NRnTHBtu6
gveKSHgY7VuQreWu0+RVrLK7gVjP2ynJbkBCeSccOCZvY3EVu+Wym53c59NIoIu+cUbp7Gx8UAEm
mLja2ONAppWY1aPI1Veo0CTugD/HzmnJCJ6+VFKP69Dky9ltzHS2mg36UBUnGzHVSBodJlE6unS/
We7LVPe1l0kSWMw8z6XbDlzW3OLcrJCH4CstCqDVvWGoQ2On97bbOVlARAyljMwLQTixgQyotg2k
1xi6UPYaXflF1cYM53lYWhDqppYE6A+XZ6sZ5ucSVujJ7TPjPLSV3LdKm3qA/+7sbA2Vjyed7i9L
f4HPYB6TnighHa1SyYrp0Y36oDIvCxgqZ6eRLA5UgKZb3nls9U+lXiJQtuwQe8cEY8OLP9M10vay
n+wbqbx2h3zF2FkdQeabkk4DtjmLC5SrfN4lehw/IQICEpKVSB2bHGEn3UFxSLtFjGinGKdM4Iem
DV+3hfBo0VjnrhnKJOxpaawqWTWg8ebLpe9sybdtQx8V86h0B0YSOX4oJY0Kq6Inx+GoJ2o4F0mu
HbW2dSj8mITkWJmEf23YGkiZul/aFBxI64c1mQRkjFiDA3mr1d9J4qiNYM70jC1M195lPk0MRgAw
U2ta23uZRvDcPN05LGDpRkzcM/0fnW4WauJO9c/QJfyAfgOsjcwr7U3BzX9ZrFTsHGnvibgdwLZD
qVEbj/k5fx9MhqytkaauNqENSmUcWuRPE7njZKTvaG5bbEsgCEeRCv2ZUJ1sG7NxTLbxYHn5Dsx4
NfK49PqWqVr/wuK9hBYX6Vz7RAuvJj+FtaXccEcjAojzFaftdzkYrn7IFE1DGzh57wDfF05SXlek
AiCJZZIa9nZy2dhTs/MZCF1MgwvVhZSa1Uvo2beyoLsZSrsq9uiHu5AAO+vkDbj2goJh6ecZ4/J7
n5r7ESGQe45Egh0WrY57IZHTOQFK3di/xK1ggfx2X/CCyGcV0R11YlugwFniLVha/djBWEPThYjr
nYWAetpKr+kOqeWyDhSmfwkQUX0xGQxs+zY1PrCepiiCNSOkL+O8jBCu1TYHmBLtNBhZjPT0xUQ6
U3Y7QuKsu4F0wpBOMt485eZhLlJ/78/lEEISG8+LO05XQAymO4nCiqikaUaoDr6NiMTkA1knqBrM
uqa9Tq/R2TRG04Ut7sxtWeNHs6K+DTUncXYmlpXPZmXOF41MlysaXs19M+E52rKeZ691b8gHv9JJ
hzOAGoJpy/wTVtnolEKAOOkEOO1cntez3sbOrYVvD95gUx9N4LmhxpBmY7iiCVXlGtT+uhMyah22
tdsniDKKstpNTmPvMzLYjnSsoJb7xfTA9NjaaZhF+6bNrtO4S5hWleNV5rrmmUViDHgBeVnckXy1
kZXPyrt0m2htQyxM5oRKGNi781G1ANkk73onsjPttSgE89RSQPXFpyR37OXgEvMRpu3gvCLJmD4j
z0o8Otf+fDma5mztJsDZfw7M/9c1+83+3zdW8ep/3v4zduy79FP/f/Xr/zHrHcqP3yuR/vz7fzcB
aHiRbspWf6UBIdlgE/5XE4D+AH1r9DE6w7GvbYB/ddAsjzaZoFlFhUxMmOvQxvtbieT9AXoMyS6d
ABtIPX/0D5oAqzvwW9EJGBe0UAKhJiIk/INfZbvfiE4UGXQGoxT9QCQz+KdXcKDXs4qO2TrznKoD
39+TxE3qR8OLkRPISwDKNxfvJ/Kj1fL4w6+Aih5sLOdsrjy173QvNbDdxvNi/VB3Sr+KxItCwSDH
PKxKWIkmxNC+HYj2oLIQBdFFTUwzj8ydcDLfCTxgS4Lxhmazzvwtrb1dT1nZuMxOVjCTsMcNtoeA
SQXRWc0nASMgrXFJVclGy99neLbWf1RCgAhVj3Kp9ymbE6mFyiZ4su7p9cW5c4EVqVKbRe8xNRAt
Z1mBnjOLt6on5aHo5Jk4zNjfS0oy4LjneGC8jfz3VvRy7SPy4fW0S9vOMFlAYQ1lfoFL+LZIqgH9
4vqNwlru+O8MSwspLD8AUcBFmBFewF5VOKRWtWS7Jkk41AVC4HLLh+Nu1uCvkXgQMkkOx755j5tZ
31M938TSBbBffVzA2/ZZvm2dqdg7C7/G1AO1tMi7KAHS70mBgs6hT58qgkxjZ5AXNEn44OpkHTiS
gy07ghiv4zUK5+td/9/i8pvFZWUa8Q7+59VlR0s+/fzh25b8X3/nrxXF0//gR6CgR74o1r77v3vy
nkvvEH3/2mKntY4I998rCj15HS4iC4pu6SYqnX+tKAgiaU+yRFFyIT3DuPRPVpQf3maHTrwlYDYx
V6eRuS443ywoMfOcxWvq4WCSQ9fj9/NRMJDc6l+IwfKp8OyuuoCQmVaBn+AA++Za/WQxedPSZDq9
mpqZVOgortF+vllLSHhaCOyd+/00mGPoqtIJjdQsQMuk5eG/OBStSdqxGC+wAH1/op1FD8go7X4v
DKjQhUnpTZejCekstf/FWXEp/a/9WhzbfA2+vaaLMefUqAKUwzynoCyWNqBOzQnEcYfjr89qFZF9
I0L8egEtzknoFg8F+vHvD4Xgc8gLmwvop7QWR2UyGKfomEf8CFWEz6K2CGeH1LpFw1f/uSj8R4kb
z+BPDo7xcX2K2Qq8Oc8epk+Eo6KHoi8cQFRzElaGaP9ZsjqniBHFMBkdAT6D4f/mKBK8rhzbaNh3
kNFoYJqVZBA0t+4YZk0JmO/XV/SNrPPr4fiI66a15rU7X/3x37wQdjuaVmL0wx5fInm8effFtcxX
L67LjVGUZ4eEos2vj/jjZQTYaTKTww8kDFBT39/DKMHM6FkEDAO9oTpmys7N8uvw10dZL9P3TwpH
4XtNhoPOsMxaX8VvzgtqBLVDmw97Kx0VEn7tAlPYNd4PDOs6u7ZfH+1nV/Hbo725aY7QSfC1i2EP
jdnYRECR45GNcIMFAVOzz5Y4zz/++pDmKgh9e4ZMGB2bMYzPA/lmKVNU3t408doZiSOuIXcVTzGJ
wEdi1oBo1HEO0vHOBRi5bQshPzu97p0a2zoMcVfvx8EfQ0waIEkmt/k0z5Z2VA6OI5Mdzf1CwDex
evHWyNvlNwuT8ZP7TzAGKHzMYEyg3j5xnowd8C68RumEd2UjVpIxSAV7DImJ1qGCEsfcePUUWFy9
0ISP815f3Bkjq9dcwZm12B3HbPQ9XBq/vqT2T3811uf1Dbf53/rn3zw0mU/LHdVajyA0IZIosQOU
1OQ5ek4fyjaWj3NqkTw6OYTY1rBgTnOVdReo4MY8KGdcXSM5hSjhydUjOmdjIckKoorGXmXGiqrL
7K5MZ9GOC67YAPgNQDrXbhDidP7TgB7rqSfbcusj7aJBpbk7i9wqWKqdR60zn/q8k3AX6LX3ke2D
trPPicgf0UVgQBXK2ihryXedNZA+pfXXte8uhzalD6UEvuM5KqILGif6s9a14z6r4AJGtnrNlXXX
E85CEFUMBshJ+mt+crX79aX98QXxbCIpsDsI4TvsL7+/sgTw0dSlutuntNq1fEhQcOtHI50fhiVq
aAES1f5fHBGxD2iadSPivzmi380jnZ+833dRRCaXCMG4fvIrcdFZSBcR5bz8+ng/ftshJbPaMDL1
fUqfN8uajP2x4t70+0yRrmqOYjrGhIuFntmp4NeH+vExpdltMgdGxrzuzt48pvFgj9mET2Dve6N9
rrXWONY0b35zAX96FOF4lCnI+LiG39+yEulC2U9cQI0kIVrzrq8dkA56N78+GePHdYyzAXvpUS2S
a2a/OU6ODNFAYSj382zUAarUbOfMJbYJyUSF0alLScGDj9kYibH3jMprX4s8/d2yZP2wnOLDQUZi
Q81mJP5VzPHNu9+2uDrT0ZV7AfMwnJDY7tBZ9jsx9akHDmERR6hJzJ/0+ktRT+5d3mfTngbzeFku
i3VCzxv95g6YP/2dUP6TE4PN1X5bccRC00gfs+SeXK/qqHd26OsDmjqAi1cRBL9tQqT1uwKh4bYg
kul6WEOSHBz0ge9VNXLT4kthzONV7s3BskzvwZiZ2zbtm3tV0Vdt+tQ+2HEynSpF8rXe/664+PkJ
+GvmCiU97/9677+5qGTE+4xPJy5qou5ishd2wyTix4RVbNu0bkYf1dC3pev0fLG68oRs9QOzqgfZ
Of5xaKJoO8PgxuZW+7f14tYPHrEkC/zrk+VBfEANqKCyZBrfir7YIfttfvNJMNbX9vuvLI/FN2fw
5ulkxsMvXCu5V1oWn6LFr8hTm6sgW2f4acciPyDJyTL9aNVwQmQDd/LXL4j106cAbzt6Js80CK75
/iJ6irUEP4Jco4J7QlDJF/lIWXXjConQxtc/18U4P7umkXzCGdMPY7zNajMJctLaQO/JnamTUtA5
CCMnFMGYdM2h2SYccD/Dc2ZGHhtfVGUYLJXuvQtLxNYz9PCa/0yyZ3fAUKhfaLZRHJa6/gCY5t5R
HCgmEXvbQP62f3PNfyzdVhUJsHkqBKzdb9EFtum5pJmyILRZ8VxF5JdnRaAtoDRhfVi/qRN/smw7
lNzsPPGeUyu+2VHIgsDXjkVnTwPn1cdWxFcbZoxA0f2bI60/6c2TxJFWU5igJYJK5vvbSETPQAKj
zZPUxQ+5YcXPWbGssinFbsJWOeJK3dGYZDnG73KIfvL1dZDk4OfDzqdTeH9/aPzDeGMzHbGYq97h
aWJk1t7pInot3P4jW14n+PUj+7Zvx66CW7hKiAzC22zERN8f0B81Oacpjyzb8OpusKh7VGQFqkpA
6YzLF7S8D3VazEGsGoobwUx+lHEHmnf5zdvz04fJhkgBgAwD4dvPcjr0o03UvNxPXt0HeuMiTsGM
wRimjrd2kr3++sx/8tEEWk0rlUahTU7Xm5vs+BnxLsPMTVYdSKDGiLbL4CW/2SP+9PoadDJ4kri8
wnuzJGTSiGtDNHLPHrljaj8noIjJwnMiIMITvpptjHacPL+2ALIXk9AwGgUODu28EMr5m/f1x025
R0gZ1TIDNtez376vkyIxJ5E5v8wIdwUXF+LZbkEHoWLmwURKN7Ks9onbr0OVQf/Na/XWePb1WaMa
4mJTt6MXe/OsEbmDhr3Su70yRPKxcTvNhtkU99cSDzkeKKd2nC359DoR8ArA1GZ02sIOUFAy5SHf
ggnKpKnpckws8DJm3w/G1o5t+fnXT8ZPFhqQVg5pZzqKNvetnC3RvFTZldPunTlCYCYQmxMjQ7xM
ZKe/uSQ/ORRybeH6mPIwBL/t/aSZIZsW9f2+X6LyVVjKvV1QKBGE7uj/xWlRg9roaNeW2g+rWgNT
q2880e6RBXS3IN4dFGBudM66FRfyr0bjzZ8r5bcOw58sYhyJtgglIv7Ct/tGcwHKWQ8cCTVSHER9
1dxjsCehSZeY4uaSFnmdqN8sHz+9lOyvkUI6BoCSN+9zHOsVDkG73WOcgLxG3hR989JEk2fK3xwK
0fKPXwgqDR3BMJJhixXr+1XTI5d8iBeDR0R0ertzFLhU8kjEtAS4QlBUOZ00A4eavNi21jhpO3aO
wxwuWGpK8Nk2L1dq0WM8IjgsnhDdYaQgR90bAqT7DtDRqE0+wJPVLnMGvBI2W7FGI1UrqLfilCxA
JdAiSEqwJ2M34chV568ZS6TXuUtYEwWcMW9IjAdnMLFVFQLVxS4zytkJwZsnJiI7kt6+OBnNknjT
sINJznPSWVFAHG2XPMqiNtSxqNZBO+6kUoSa3hinckGPv5dDPsoru4SIdCmYn0e3jsRVtOP/axPW
j07mMOuEn1dBhTUmvvTcaoXD2lad7Qa7Le5HDczeqau0+mB0OT5xtJlmt/GT9KmUjkVc94DB9AiJ
NYY4N9R1vlN5quIQMkTVXWQj20loiH7DPELKySc6brTVTLIxhrdzqeEUoO9QNmbQlPZaXKUEDXxw
8VUgdY76ebt4ou7ukXpoAKt7mambKXLH+yoVXR8qDWnbnV6jFQ2J8YqHI0XsvGu92U9RZ8VYKlF7
L8tWyszfV4AZ67CI1vafrplMjVppe4+EyxbbuShraytFgqoyaxobvNhwS593h0imeY4as3gpNE+/
6ysH+ykRNwdtTW+zWv96QICKAmA3Q8u7i1yaqCLBI4bpa2+KfApyP2euNYwna1QTADz5IUM/uLEH
ExlixigXz9dnYWlTyMQJXpbo3L0D2Rt1QOrshb/U8ANhW2SVH58leNePbo9ZQ6B321Tu+GFpHZK9
rDUDZlYbOy2eYCGEDmD0G9svu9Ag/wvl5LRs4R0bZ68skkucm0DDXWRtiDOe5sWy97Zm3KYp5nOm
g9Ex8gXy3SwfKCqkuy34SgRSusstnJZj2wPXSRekc+mSX+d0l+ZJdKd8ns1g0fM2nPsOG2cSjeAN
IK5PVhKk3NmbyBN3uKnm0Ji8ZAenDMq21g9BZKI3XChd76K4aN6DmdMvqsSF3Ni3ToAernt1tJZY
rh7ftUfDeu/WtX3sCownLsCbo6Wn5lGixgppUpxMAASkxBrIVdRLiW/rpUqjg2uL+3RQL3jnGCXq
hGx3Q/RSEr+G2jgvveM4uICFtRZvoK094CKITjKy0sBZhXd6JjTuQwtjJPOJF2ffcJd22njTxp13
JwfGjJMlL3oVuQCosfsprfoi2wmZkNWnh1SWWGNLb3wVsgcnlBK3Bk5uTHukZUPdVhAiGCTqHaa8
OvV7cju9ZNmYPDzPpUn8X+C27CP4mLJIECE4vUORm1+1E09ZpoA2erlxJO9SYZTs651jLN6Zf6jD
mRcijP4MaPT+jGskz86V7UaZkSDKccGL/U4zrB3JhNhUNYxlzd5doyBnl4SZg5UX5hCUXueOG2RU
rnehoQciwsD1unhTqNHWTrRndUmTtsUX2HGlgOhXCJO9cnxI6OrfmEVGDE9Z5elxytC92Bhyr4zJ
9HZwYidkXS3NuCSV+kdHj6gn6e82obvoxbnhI/upl17sgOKLkcdOdmpdzLN07sWYR68+zX0SPSui
RlFiwuhclDc/MmcqX7umA1yqSmm8xyFJOOTQgHFB7/4Oy+YU4FBU+56K5cGDWP9ulPwcpRXYC3uz
PS01++l0rsQRvIB8pgvHGCSTybJ62nkSEstvXxKM15/aBmhSPmvti9ua6SHD3VEcCQDJdym2rGeM
GtjG3XqaAieyyz4Y0M2Rn2xqNupcmJex49jbjILriFMRij0t5JBdKeLKnH1TeSgbRCebPo3Hpzaa
Vm+snRrexo9XGlytCwiUJaNB8huSYn0GtelEvkVyj1em2NQuvrud5HJqTzgqOUV3RX+cY3PhV0Wk
+jSa8zBdxlEUX6ceoRMkdi6XNbzVC5EIfiqBhXuhp8792Js2fCbltienSZJrNF7Ne1p3ZkjjzL6O
O17VsKqRCi7DnO+meiYvHARJfI12cXS3jU1qBC9Ry0vF3aUJ355yXDnXLrDSj90Yd7di6YwHmXK9
0ywn/AFX4d5LuKiEWCqS6M32trG75qO97jC3Fforsh/bLAXraKcHewbB72iQM4xOtKfGyPyLZZTN
x1413cuYcF0X120/1UbctegoEy4rbsDoFNON2A9+Lz/7k7SvxdKCCxprP76ecQA11LskWH3GXCyg
hTbmZCFttSYjUhdgxcwmmHym5Rro4Zb494QMNW8YIsiX5Kc/NIYihtSuo8fGSeIrxx7q904MpZaM
lCVBBrBExmb0KCLtAdpl3HstMbN6FMQ4uc8rCPxAzN386GkZ62IcpQdrBes2uhZfDz5Rl9iNbCrw
SveYWFhtcezy1Rrc+zRxAlLFolNS9vwH0DPXtIWp6INsaRA1oLJtaGNVKMgUTWtMBfKzGwt7G0Wq
OBpdvz7lA4FOzFxM+z4tk/EJecTgkhnOL4nQOL/z+q75YKH9vtf8hfSNppqSa+WUFSlnGLJeinaZ
bzxHDk86AaF36Xq7TXIQLmywpnetGDlQrqmd77qrDVkjtEBIrpqXJepGjzX1qi91utdmrLwbmvbR
Hd5jcWz1BAqrNfET6yW/o2SfHzHQyM/LhMf6RGivTEJoX+rVJRez2kYDcVob+i0orsDmE5LqaDVG
dJJiS6J8NCe6Ewlbrk2DFE8dy3F0Es6dJ2nR2o6l1xE8aaxZyTUZkDXYK2OpbzQro4k7qoJ7rUsv
GY+Ohadm68v+FaIZe6ZRL7NtW07tK8FFxpOI8UaOkzS+gG0GjMGr1wIFK5bX2syabkuAJgGmXWYP
X/BmLtDuMKQetKbhsjh8yeVen1C3btAWEfJjFtqd3+usZq5DMGvjtbd9VNH4b83mqh9V824mouLW
6L34Gvl1uu992K7gKWEeyGT1dnq83xVRbc9tmhKz0mmeZI2v8zWjBfv6KxW1e8meONo1Q9SxiEHH
p2/aWwMDYct7v0ivv4pKKFljgW5bOCW3hs/mhQXLlywyN05vHCGbHSAY+dg1+EtWamYf1/wr2TRN
EI2N9dH2Y3snGszjjcAUj3MGQ8ZoOXuD67VhoimCHH0WmmGrVHdG2c03FCHTZs3vezKLWBAYUt9j
mLskHAIasK6n7GW6LphgW1y19H/0IRlPWdl0HDZ3rvUJczjgA9YN0HywflPtcgb0fV0pO7p3IrM+
+nM6xCy6CLmNimFjSx710U7706hUEaS8m5d6PHUXhBVVEINRClHqUwL6jP9ooX7wyWA75m413+WE
2XweSZBrU91gSQOTtFiyDSvHAPHbi/M8Z+KZeltHlzPXH/1pnTPVxP7RWT62iPGZliUUpGNWq2dv
nuI7vUqmnTs3B6cu2sCfiCrYpGC1vWn5QP+vfJeX7rLCNrhIpE7HLPTscLauUiIBNZjLY67p1maM
NBhOpYCAiwn+nBhrkCqRbzdg0vW9lWXyfmg1h6XOj+8GyUEGO3JvsGCg+GYfg0Y2Eh/gHzhPEDCK
Q5q6T4iAyz3t0oQ6kFJuU6aKXO50Si5Tj8ZNbZhHyH/Gx0SPpt3oafqexBMyVVPCiKeRl1E2MPqm
nFZhrJRzprgQz5mw95U91zteJxbgOmN3GjstmlOEw69jPpjPcyOMK7/0V4piKR4aHF3bmRp2Z7N2
nctIFk+G7bq3OEnkzh4Ba+1c6sJN13fgn+a5+bIwajK3TUyGd5vxGJBFEqcbqMY4L5pGIVUvM7md
0Y1D7AA3svTmdnAdCnoivz+Q2Qg5GvlcTwgRqbRCu6gVMVeLbj730Dl2vIo7XNQovZnqUZC5w1Up
7OgRfzplhhgJiXB1bFZen955ercEeWl5Z6lSVi89CRO7wF5idfY1HqS63iaTj+MHDt5RqXokc13j
s1OSwcELRyh5E/8/e+eyHLexbdtfOXH7cCDxRuN2CvUmWSSLIkWyg5BECe9nApkAvv4OyPY+ts/d
sY/77tgRtlikWAVg5VxzjjnlUDnsFJJ9Djpl0/c1x9KSZm0gxI1Wd2E85K+V5XgHVyDAI62R/cNh
i6QxZsb0EMZ2dzsjZq8ccZVRbNRTihVSRnV1qYbuc386xnh2VSCLO8KtzY2sccBJp6GZmQUPJHg5
kIvFLQ3L8SgmI3wN2ZlyzvnSN+AKK2proo5myhWulMIiV4N4hRjRnxrL/yoW73vcN907E2v5XkqY
QDkOuWe/BK5iqzHZDf5YPc4eE0s594KldzgsUTJBu2Ecmo5AKlR2NuxGO1vlm9I/+oWAglE7XnNv
6GTFhcx+c498A03ZCnKqSMey5CbUCDd/r6q8frS6oHqkYaUge0N28JCnevgopUVNvMzTjy42MYBb
Bi/Y4QI4u33ePAHrDfRrz8TD+5ZxyCFtX/KUMDz7VLYBT5Rwat94WqKdLaUAVABs2T41cWZ9Yj7m
ZFpUqXNOCuIfFYDYDzlKRAQ5UwVfOGusUS5D/G7KXNCLvsb8Gwcwhuym+N0qqPCMnDgzgFIusfyg
A5osjLWo0N8thVs/ld3EjUGmk272fjKoZu+EGkWDDDMfj9QaGXDImTVPqTcCRyEEF7+7wuVrwnYq
e7IIYeFundrkY1Tb81BsleSnBPeAXWpb49LyOcTgxN/kmVPLm2xxCfjR+6wEbe8wMZM9wyuvvBjU
BJ0cjfy4TZ1wNg7GvI4AxDX5K3GYCm/z1HTqrdfTChcR+eRdMhYedVE5jfG76lWKT3PM4PXAaKGl
eRz5rmNnA3zTjh2+//rLdJWRjBub9ST0cmniTPPFQkER54nmYIduEtkdiKkILYhfPQii+snFP1Yf
yixH7sFZkHHALCbqYwUq0L3VuZPYD+7i3sxQPZ9cjaOCt5B9K533pA65jl30kL41i/xG4mJQB2JO
fnoH5l39UGSguJQsQFx3niHST8WsLMr1AOdQrOo/Fn7YAXcluPQJBoScsZg6MIeckb/00VKgKZHa
HX7qrI558wiB1Qb7v8YtI94Trl20/3TeosvwW1TGwJ9fakt+ZJxeCIRpJuJZKvk9g8lUHsKxh9Uy
hlWWQ1DJqLktyUgw7/J2Lsca/e+sgd/RqtcMTHRu6rT5yfR6RJSe3QrZmi5zey51hwM3D2GeX1E1
mmuJL7UcVWQtYPruU2WbAAQZIUvq3gZI6Vb6LHLKi7uyMc/spPujrkZ6GZJgguxdZC/LkupnbYH7
/ql3/uNB/U8eVAfR7A/S8P8oDz3VH9mXv1Rq//o1v3tQnV/8kIaYdd9DsH31mf6ebA9+McFFYP2k
dOa33uzfk+001bi43VHnYUb8ulP53dROVJ7/sX4ZnvfV1Pp3LKiO8xclG98bvnleDQUYSjr+ij/r
vKMl02xJJ2OdLqYtx6Dyi5tzpuVhZmIoJ5dooV7IGSVwNMjDFAnNEh73z7vFi+GuCKxtNFdk6sMf
RXW/xFP9Hpo5w0sCuQSVjLvLdqLCaV/B+n2v3NjmShDWfZ9pTH656u07eE3BQq9AlUDcwfd0yLzg
iXrc8gpESN2b6kvV9D1k5LR4GZQJKrjIlBEtimjZoeCA9EVSGzxh1zLmZWPYCfrgFK78OnvASESm
tCu+pkaB49zuK+7XM0epXWPBpitA4KK/lOF4l6DewYQy48XZur0V4NIBOGxHvR3iLiesZh86AH3E
49nZ3dq5r4Id64yMVU5d4j0vDChq63T+1pD6uYzUakejXcIrCqX+hqJTvzmYHEqe/BiwMl10j3Ob
J1+s1LIQ8q2GBdC4VyP8MBRtM5qyQF8WprcH155hi+pg6rhPVdrH3JoVl8CupkfcVNS4zDRcyeZE
/QizN0bDSNUjpx1nPmgr8x8EnShgrOzq20QZwsaequABWElLqVw+PFFWLDndSAkgb7ZpXG5FyYmy
qM/uACMnp97khuk5i08LdrizWgi7bcyEw8cmczv/NjDJREa9gcpvV+34hJGO7BL5umWDiC5ewYfF
r4NB13erXcb3OjRu9WLlm6HOPNbopNz1FC9wA8X4uSzgMoOGrPpbHffdTRog/IV9uKD1z2tXoSyd
9F45dbkjnF3nJC/CDmyy8NVdSWp3jQGMxZdulZgThlX3kGQV/lEL0eWdJk5awXjaAGQuOjt5qAPw
PkfWQdk1bQv7M7Do7DFcXL4b+NH+SbQWaj6M5Rth5STv0rFJj4Y9JBJBr91ag+qOdJ+ra0IHYeQx
ZL8ZddKfbbMKv2vcjP3eM6uEplhbB9lOd114DXNvIVbGWY4mx8T2HlInqwuUjJh6JsLdxTenbexw
7RmC8GdSiRG6g+AwLOpPvI/FsxYAFfwpl3cStNrZ7y2K4UWjO6rOaprOPUrltnxcMajYnbnKS9S9
GB3/XzSJcwdAb4Tm1FTtJScOlmHjq7jKX6da5Gv/ZEL0hF/PhEO3PYdUB/KvphYJXMkpVHPuXWUT
gi+6rcl21cPGksZAA4vGCxQrzi7XWSt7Pqfss4+d9h5EkKO6OD7AUpuTEHNq+DTRFqx2chrLtzgO
4UeXMRlgn32KjIrWaiJS7+4TZ6uROsVMDNHgzF2U1pl5cSBe3A6ulx4cThsb2Uiy+nTWELshB4Ok
yUeR6+UaS4BjYORU+TzF2q5uvXEw8wc4VUsZbp12Gc0nZ5G6QsuCiO9eLNEZRz32Lw75sUejCNaN
S2/rk92rs0pq765p2/4AnAPg9lRCyBqr+REmuXUa87KjTMpNTsEsy0fd2/211HDznSLP9tC+SF+3
vJEkCzacqLKN6NIL7UybkVIUMjvZrcrPzHi8km10GCPibhdm1puH63Pj5sY5zy0mNAY5EcA9sBFi
oqmTzgs6o8N+rW8iwa9ljyVQ3mem8xaObbLVlNRCfFPGXb6I+Jisd+t5ND/XAuMOZEPe5Pmjl+qG
5scyigfzJs+sgbh3WJh7U6bP0+rZYVh5CfwZ+n7QfnN5x3ZTZl2JoJI7HXD52v29p/P8YejqVyem
nsmab6j5MPeV2TypDOBFNfkDAUK0XEQYtbXqUjHJIbsc/VQU0exBHBgBkTHWp/TmZkLCKZQ31IQm
+xlX4cGylbMVkrYSRmTf3PoE0M/0+joZf712eUshFN/RlULoVQsqbkbnxuPdvjVZuLGuGuuriUx+
gDphHODq8mmam+Uy93EOtqOhMxhcUfvYzXN4tReyqtskG8pHWsI04lH/4TepeS6yRNwsVUgAUuqg
QpOdcBwpoKQVC4Q5+eSzgNgy8eOlZQ+5W1hbIFAn84WVBrs/JfrnpSBjZLiOvFhh9ujS5sIlUaRR
r1g1Vn1BVKmiUVeVcfzosmLYOBwd4S6ZM5ASdRPGJisxHPJfyin+kkoTikPra1hi4XSTEbS6esjz
Twy1VTTY3llC84+mkY8O/rDPLljmDftT6Hj5tEJh+Emtwv+mJyWvgRHS4jBO896Ge8dc7Jc/PNj4
l0Xv5LiMt3pwbHAgo3Qu3GOMWxqgfTqlIY1c3ZKapo5R/8Ym8UA5mdUSaZXpN6csubbCRlLUVYxX
PoQltZJm+YBI4G682vN3mbfILVvo1T7mbAcr70/VYtsPJRbErTHO7T2733dX9d6ugx73VIXYJECO
IA00TgfbkQ4yPhkp50zmAmLnDnuoObN6Y0OE70A+NruBJxWeXannYx1k08kbeEROxeKdjJI1+69m
o3/m5P80J1Owge/nXxaK/zEnH743QKBwWfzKlTp9/N//I379mt/nZPOXwCG4gxnfApP2JwSU+wtF
4qzwfB/iGhwmZtTfBuU1SvH7YGz+gjHYYZDFyo9z1vo7czE50T/7H1gNMBPzYsyiDi4PbzVj/MEt
GloNbM8mKI92kLzpIp02g+S8jpnutTa8p57y03rdjwaVeEX6E/vRn/c0Pp0hsQQ71G/rZFMaf5Lr
prUW2j2F6/aV3CZggnUjO6iw/zHHpIWalH1ts25ujXWHi/XSvBo/97rrhtcu2T+3QcaDxKin3Zj4
13zdCGu6UYqA7pFaZ5pXG9fVStcBtrFoCl63yix/o05V97OkdQHSBtM2K+h+3UW7Mna3ja/9SMx6
/GRlIWS0dXudrntsh4U2Tw/4A0Py2XOqbGOtW29/3X8P6yY8X3fi5rodFxRJ7MAcdA8cgXZOVr5w
F9mM6059XrfrFWv2BrQqyQGlgUazg8/WbXyx7uXtdUPflh1S2rq179f9vV43+dphm0jR+8ewbvmd
dd+frZt/xL8vFkrrus4+o6gA4cxY6OerY2AZaoYATAR6dRNU2AoG7AVsI+/jdRgcjW46tja768lv
xDVcfQnD6lDAv76vQv24iKG6FrjDgaoEAH5ynJ8FC5Dyrm/tRO+sQHEar7vidWSz8oihlb5DZh/u
4TVycZuo/qmDsvREPZR74xQz2o9RuT1wHK/jdN5ml74p9WscIisQ6ApfpsouAAE0IwvOhu1wSonK
Tmp6FOG7B4++1ugBpY3gVlrKPQ520L75WY6Sw/RUvtRFTXdkmYYH0yphttY/lTFRYiRJzLa/Zaka
bEnIC355oTUKplf2bNJq63Mv45h6ysasz2DAUXO7oPYhRcBsJtzfAH4nvdvcUN0j9pb283ffQofb
TnFS7/BWxS8/KdCBHVe7qcqaJ1E04mJ7U3PjrEoJsnD+3rYxykkofKSdrFjEvsqNaTewkH+YXZVd
Rti09WZM4MjITPL+MYodQVfjQnWJSW37LoB8b9rly8w48bUffftkQJwGSEHo/EhwiD+TqumBX6AR
YeDIFphDrMDYqRKGGXhJvMXzuDXrZH6wEj6aLiSm4uhKxV++m5P5Cu6An3HlmFzJWaLEkrAuInvm
fWiDkhcUBO26HWzDGnJtNW+noWrfUq4/jqgY0IgKsRmKp0x6wI4Zh1pRZ5eZRtEPuNkKdJjdfncn
9i7x2LT3P3+ynBRbwDFP8PKlZfmPyZKySnN714vsOA0enWldIRtD9QOGF2Q3YFmfZO7oqPHAfsLd
4C/+c6GD13F49oHe/AAVmlsnV3ET2RJnm3dmKInVaCd///lJy92B77YQCxk3YkbXzyYdwk4Mm3vd
0kWxQcTEC8Ai8gVZ0/qs69XvM1SO/0gNt3Nqini6CrTPbd+j3lvJ6DvHFiDcfhyd+kyLJe+aRRvh
vgTe8TH4aXapTdhjtHDNN10srGts5sFVMy7tUj6RdIGHbvweWuyTtVulrGERDs6GCviO/gy3u0xS
46lZSActHuowXeLhoSmHcPfz3ap01TxlyQxaWRbUB0WCtFLUEMWnftFxbznxOvGGes9UYULh5UeN
AdQvJz71C//AK/UWsBqPrK7JwH0sF1mnF9XND6MhP6kOTVu5zXsNiTipvDkKgztrGNl/JQ+pMotN
OaTHKu9/uDq8CW2U+wHluLb8KwQ8VPb0AOLkJemlt3UBFt16GGEwWbjEz42N1c5NFFh1cx14jo0b
yyZ/KDLhXVEJn6XIxQXOvrUtRJCAfmrtSPikhLJqvmRTCAUWak7cnO3ajx/EYEz3YuKUGjRwiNAI
OBh5TUHRaAjqjrYSlo/4L4+cg9poCIou3RrAgutkiiAxf+9q1dx0adbe0L8ld7VViRNxtG+9GBiX
3Ecekxyv1Gij3ybxm5FYr9IIvgFwqtBHobKXwPhwjdcE5ioAXyyYWLdAP1ZR63nN02g7TkTR6/JR
KRdZkwPF6s/dt8P0VOcjB0y/YGE2pJHrLrzBmSf2UzfGmxw0H9ln8ezNiNuIuyg1c3WC/GwfNTfh
rRmMLTwAqHSgZljbLPSuN81bZ4446+rGvKXHxD/3fPBx+XhwvFT8Zoqqiygj3Yxi/mHP7bXNAv97
ZrErhuJsvvsst7eiKD4BSMm/zLNh77jWAVjbHTTusUYowhCyIlCdbqOWhfuBrcpjki82Ii9dOdHC
UB3GT10lP9J5iHdmHcwXTIeasHOCZSmqB8sEtbf04w5lrb5thHcpuec/8rHqd6YXiwcbRWQH6ryG
MjEa+bGoi3brSAPujrDa79JFF6D99TRXTQFtu/0ylo217QIZbnOhXtGvqNpteNqHaO4EpsZvRJjf
utQ+mHMXIx+0ZFBtKGuuzW6zcXBg9g6t5aQEI4/LkA1EnbxCkJdRLe3tgK33VgcsjhgSgg/Hd9XV
ZxfxXMzdOkP44er+8+azHmKACMqKA9BbKn/OfThIzPXVdxn7+Xf2yuU5BI1DD4KMsTEarO48R+9B
5px1UsEGXwbz4sd584iQih0/7Zis7NVB3fbBpVWtfq/NuXzXlrAv3kCm2mXC2vRetmxLriLu5EOG
yyKt3S6K8aWFG2/Kk1uFpUicpRWLCQ1xoQ47RGgLkq4yuSSSl8GbjHtP9IDFbIwFvImNGcV9YuxU
kY+3ZBIcPjE1mmjTuS1NM4vmMTiNzaWB3H128MPCTXTXOoAufgnJNF3Zw2b5bpEddWpDWBuXIQnc
E5NCcRBm0+2yiSIHOnIaZ5f204+6sqx7qHbDs0YWPVI20n32ugH7IvfCLesTdkA+Kp3htBno8uVU
VExhuC2Ms9lwA2uF1R0b8hxRCxMLT9Qc4w8TAT9WiV3YKb/6EqKF7GN9X3iGedfHdU9daNMfOosY
xKiLOGJmuJtwrxL0OiRWwr4oWN7yvkfoymuF0VN3fbSIQmyyVJb7yjHB9fSFc1ia5W7KUpo9sX5t
wB2uRHypHpaCGa9Q4Bsb8Hn3s8YV2+VS4+srjDd7CC9UiMvveiUPd9487MPWS/ZjiTJh2B0Abwon
trB7ucQJn65enytP0Oa+9mkta0OgVtLU7ovdTodJT8lW0ow3e7Z/QaGgETsAaUeS6OCxiolK0e8a
1STfu2mGi8UjT3VNuVNZDlXEnKZzpoQEJyjjE03Ot1nSXVEz3C29SPkJMOZ0E+ekvLAAGWkhdtgf
rmHB3VXc+COdwWsePi1FeygqnSePtpdT8GeNUidY37QDpTQ0qD17SZLOZCsUmsnMQg0A63SamH+X
W5dRhbacpCrc3SxztZ0CtEesrsWUc4hW49hsQaZy/JWJSmdQRwGOnY1nx42F+FZ9Zuf0aJihQmYP
19XoqJ9iqmx2Yl5A1OVus8+V69yxgHvtAITtlta7ZmFjRPQpDtcUd9+2DN38vvNb96ucwP7lVr18
FVIMd7ryjX0m1Pc+gZSpXQsQq1L2FjCvc3YmTj+suOQDC1HrlsVkd00YVXZWjDVhNvx3kBDxpqPK
94sekhnXUO9Az43jc2UgACe5aUZFJ+tIqYyqSfZwPCrbktyzkx3YoHwKjQFoYuHcLDaDNuuzD98C
XuZ0VX/xUJDKxvmW0puNIJWF5zlZvHqXi58KMKvGryZL9Q94Vvmt1jXkWZhlRxu+9YlG9CeT8Lm5
guQXA0/pUJyWJaYmdgE4eOvgUn2EJ798LoH53cm0+sYBlB1FY3UIk3pYd5l13GyzOv3WVRVPfaOr
PnxFKRmdJsNAwUSm9r1gY8H44u0sHDpXGquWiBnoame5e0+tNmKysEr7bDpht/Vn2KPTWOsXb9Tj
TdfSIL2UKiCYPQ/lfVF3ULyWwE6/YpymiTPOs2kP559HgRn2OLM4GjbMAWUYfAAK4sahEldc8eQE
nwcyj2+LXQG7STErYmOxHYNbvr/2cJi6/lSvtld3NcDGqxUWCvhEn8hyylabbLsaZpvVOpslmGjp
AaRW+aez1q1TauHzXDcbi29+3yUMJflPF269GnJZbq/m3OE3ry7T82rdnX418tqrqZdtqvqRrkZf
f7X89hjsjhMu4GK1A8vVGIz75LboR6ChCaZhrzLVQ7Iaie3VUkzTDNPtajN2V8Nxv1qP89WEzA/2
zMEvRjJMm72RY1Uuf7qW/9mO1kM2zP9B9QGEtTbg/XvV577/njT1H0Wf377kN9FHCKp4CY4TLwl9
mFrr9vG37ahYWTtQvYPApY3O5E/9S/RxvF8InCPOsCGFCCb+AM13BDQwNCRiyp6DGPT3oPlsQP+s
AhFPJNLm4/FmecsA99fEXoH4WWCGyx7yIuSjFoEMmvA+gbm6D+PWcR4dr8NdSAU6z1NWGWRJNnrt
JipwGejp0hHybjc+8I8NfT3FYF/ToMQq/dkNlFEwb8EK3LT0FB2TpTb1w1B25kdlttrUG59WoSDq
BeFYHqrsbsicshNCEG9Ch5hI2uW0zdbih413tmF11AVfDavAx+fRfu4XzKhNkyxY5fzy6tJpcwB/
vGzZRmBeK7JGQVb0RhyJVl9xHivbHncJd4Rn3zS+BpOXbivMUbhVQv/ipSo7ZcuS304wC0++csd3
nY/WzjHb0Nv0tZdee38tqZDNND8oQArhFsMvIQqbk7QBMnUZArgVZbsNgXNxJkSlUBkYxUR7XzOt
hmeJdzS/uJhgtjJr/XsCzY5m/TNxdym92Y04VvLcjkPWUDz5h2x+8t1hAI4EZ/w1nmlPXR+ARATQ
KZ58x4bKIxsgj6wYsJhmbFNuFj1Nr05GGI9c02SektpWu9ArePqY9P+IvQ90AggzFbafcXYRXUyY
WFYjV3U2JEdavLABWfcqXoL7oNA+FhmCR90mXzIe1/7EfLnNQVv3W4/Z7W0YUcEe+Juwz7UKVU3b
sEwplDVHeofM3ttURp7+8HvIrGmSFUdY5uNesxXcul02blk3+o/d4kx4rlJwxtY8NI+FV/XnueF8
a1adeDTcUO9qVXnn2KHigKnJ9T441cMVRTm9EMVe1mRKU7G1TdiniH1XG+2tQ23DfGfWo+m3Z3qx
NI+Y0K1lEOz4RTh4wVRKT6zDibE5oa8JhymMeBKo9iDz8LpV0mFFW5DX2qQ1mi0kOcE6alst/PYe
R5nwXi1C+U9VW2cazXMK25eyV+hMbkMl+pySj9r0JpvIyJ4mX249C6T4OYdrHN56FGx9EIicYcGX
PlCWMpgr41a5WUJhCxaoC+dQ9mb1kMIFqvUXC7sYGy2pR069NcLrlMypC+zUqskalp6ZHpkIrOaI
3Zkd+CBmlqp6SYzhaHIo2ddJlj1k0yx4OHecWDdNH1dc2XHgE8Nu52zY4lIbdcRsotTtsmRjt8Uj
akeshxh0WlUpEZm10ZM3MpA4HzyMRZKVDqV1d9NSac55rnnoC3/cpgnAdT5xDp03uQ9Gmgrg7ML5
tVR7FcdlunEFdiGQo4F+tTLZYEGeuuTsmPIKsgtYXjga3wwAAFxThtdMUUC/s3sZGluSs2AvM5Cb
mpvXKSbnAL52TD8t4OabgxO3fX3gP0J7DY16GI7cieYnshC4ypDBqWLKaMb2DqWZ0gbl59g1aGDt
f2jDeXZHD4ty5srlSRWWao/o4qI59TGxtKA1BKXjkrphtKhHp9Zcj7ET5lR2J9zNyAOCo5m7/LBM
dnDOjQD2fqBpyrudhG5u4J7XQL7bvjgEQSxXQkqMLMZ71eyTdslpW3bsR4PWZLW3R1ZOxJutm8ar
QzBiOZVCRtZW6RZQOtGBxcm2KIfrKaDAZPq1J7D1JTcH49nuS/UmzUn1u75xHK41Z1JbgxP8rhKe
MZwg12OLRmak5zIlBn7DH3BQzYyWsw0l8O0MMzZYqvTMkdylY33mRNyam3wugQtPI9V3lvSYzFyv
TxhzVauOWOHtZhcPlU6GTeNWo3NHJ9tIy1Udl5/EnNgvZHk+O3yESYfJCcU3rE3rCFPJf/Q4a2+T
IUb0s7BGM6z55q7GRLsrDRcOLV7l6VrT0H4pK2tUlBf5lbjTdHTeLQPa2SHoGvu1G6ZXZFkVbqh2
YXITGV1FTNzmQP2cyie6utbir2UW8lpR197DF+dM9QixI2aLmjvlTPldZfvD2oXn/GzGQ2PTwQXP
s9j/M0/9r+YpWC/4s/79PHX5rv/r/L2X3+c/zVS/ftlvM5Vvg1EFrwDZAVLOr2TD32Yq3/3F5b9A
uvrX3PTfhjMmEaDglru2G6PK/fdeDcAqLwfxAyQmjDTC4n+Dooq37c8jFRjVlUVAMR3OOt8RwV/Y
RFbX1xhT2YsAZsjsiCp70qgJQsINqUf3ZjIhQj0lLKjOjZml40ll9fCYtgYlwgWnOmIevSKulRYh
DYscMTfxuiW32omAPx4H/DtKmge/qG0caF0eLZOhaWoWqb2lxyH+NFn0b3i1+lKKGZ2qrJB7Y/eJ
bq7lUfbhpwZoKnURbeHQu7AmVFwBbRuG4XIHL4Y0TZAH4iq9xt4M7WC+hoWgINQwcEXUtS7OslfD
jlwt2d2WL9R0JuwolpkuFUbxLQXq4hovFFxU0gh/kCDE1YHfh4MtTRj9CeEMM6oDxfCLrcSwW7QM
o8WB4vXzF1Us2LZ7P/3K+59FhiH5ai1Uf3KLfgkOIDBCkn7VeFoKahl9e+QLpatJalt1iz7s0TEZ
flb50iVRXQbmq08J4J3XqjCCoIGNx5yW46Blf1LGyHcXUN02dU7QSGZDGOmsIcKyRuwoockyi94m
RJdjnwdjtbXaxHgbR9t9Coa8qjbeaIvbHlnSPGiALS+4wdlzEjUWr3Rjs3cpJpNXY8kx3QdtafzA
uxpGk93FZ9at6YdRyunSspA7/Pz55PpT8ckm3pzzz5NVDrwZdYXa6Xt+rfdmP9aHkTBz1AQtNFZo
9TsZzAM3SzWmG3/IrNskENyhKdwsCn3rQVVLj3EpiuVIDqO3KV/wi+xgkyhtNnkMJJdgVXFenOak
egdkxJCrcU+g0HptDZije6TUwDzwUVmO41DxWQja4pyPEj9dY2XkmSQ8BZ4P7hPpvvKlN+zyKW37
+bVrU3kbMFp/yheaJVLbgntC1YXNumdMbuLOST9T4WmD1JndG6PlzQ48ws+bYnDBk6x0n5yo7c5d
LFkfXLbnm8Lt1oaOEDD4lOOKWWpNBtCR4YHnuf1Dk/pqUTWrqsGNtgDpSKw8K/Yhj8X0QrszrxWO
ZUsXsmdpCm4w3WTwKfrGz3dDUshrXIXzXbagGdv4L7eItfFdRXqUTUKig4MYQrHvaSh8KcegOFTB
ZDSbwkvB003EgYJDIUz5hG/j1R3K8bZycSIF05xHVEJqYODjYiwIruVdlcR4dKTwvH0WLDHFKlaL
PoEfMSEFjVVyDPp7am2bB5o7q0dp2NRfzHP14GaOOI9JHaKndByQCJ8dF3BO1Cc4yzl1OmwiBSHE
SJeu/TwJz9y4EKHwwfceF+qk6eygDZU9DrIN6hxHlHpQ0w5CILlFM87JgWtpHBBl5N2IK/R+Qsm8
qQ1aCQY3sXYqVSCDTV+aI2sjdnIbjDXObYkkPK7tff4rMlN2FwvobzOCCV4JpqeZt35pcZvVuB8o
JRAN0+ec2x5nEr6GlHrIRW/k/VQfQWF2T11otjnZUZHuiGfZZG2KenmmbNbcLTnOMmW3/Xkx2+bF
8Nz5YHVYLnb2TLyZkyv5xx1NP5xK2dw4WytFEsM05wouZcw2RDm0uVUeazsdt81jOi3yc8jf36ad
mc3ZiUqhdVRfcDmOcZ5GxuyNqLw6KNgD1WToN2ZHQm9J2bJHPs2zUV9a6SfPx8oIK6AvIo6b+Y2C
tTxHqieWYeYWOAjbaxmWQzUdKHCoIz1XX5oF3nxP2zQhj86/UOZEthz7PGkFizhxyCYMSERdDi2K
2NI/9EFRnKm1xUyhuZlbnuKuJL0xfvt5Z+mKgdTzVBXnEk/SlnMRuK+fV1EL2OZpwp/00usqADZl
cltVVqO4a8w8YXrGzMOUcHumHcdyuBy0dRXu+o0G5PstQQF+Emxtyx0Hd8VxSxthfeGxPV9kX7Cv
pXIVauNYL3c9yLebf8al/824JDDGMz38+3Hphgto/Fb8aVj67Yt+dx2hF/khClIIm/Fn++Jvo1IQ
/gIBED6ktfJP8O2hDP3uOQp/WTvDhWmasNittZjxv373ICFnrSR60DIAw8z1q/7GrPRXOil8ZqYt
a0UBAogW1l/VJwSztOcOmJypn2FFaoNpedSkafY29WKHDAriWZlfc0Njre4cxBJE15AdiRqOHALU
we7gtyCUILD/4df4/8Hf8Oz/yxQH/A1PlIkk5uFnAbH1Z3vUJN2ZYorAW6WgtrkP8YzeBwuaNYff
2C02YmQ/z/nW2WX0pwwJhmajVRR5TRSDfAR1LR4lJq6u37WzX/mfF7D0lzntaJBxUineKjAR4A5K
xZN8QVDniEwg0bzHFxxIY+t4gxFw/IyXrcOTYUi3AtJHMW0bh+aM5xSiybEhTZVrRI2yu3KiLOet
40v8qNwtwzMOH7EmAPLdxMzXBWPKRjbUgf1AIGl8DhvCi7rvKnqsSpKy+Afy7mtFgw1rISKnkEr6
NoeHgzkT/6dLtAnyU1qeB8wA8AvINoPxYPv9iEyPPp1QhdWDC4kT49BnS3/uklwwrNjyW2am/X0I
zWfr5fIGlta5bTz5ya8z4vgh2ypfjsMNTSzqPBnK2AJRJQZQYiO/dOCUCNKme4PUP3cdRMKr4dBP
Zudy7XZpmu1aV0PdVdz6G3N09Z2B7fyRRs5wivx0pjA3U9Nt4i9PEDDK+55qNEqpOGJupPZEsg8K
w/nayyonxpbKzUSkmIcgzBDvagZFe2U4txHDAh6+avFXoBqJwju7LqX9nK8dH5MwMh7W3Y5GHmsP
yFJ/+n/sndly5MiVbX/oogyDAw68IuaBZDA4JfkCY5KZmAHHPHx9L0SXbpd0u9VX73pQmcxUKTJj
gPs5e++1J3zjrLMs2kGWnhCe58VW3cpDjNrpVs3SKDIv3SKjBY1Vzp7mW8tJMHKiHcTSRmIsvSS8
6hUlaWm9pVtNP4YG3dGeQftSdCs1CZZ+E4WQ/1wunSfVYCCcpJ2mnmgUnu+tpR3F6ulJCSWNKWLp
TiF+Qd/u0qcCm6PemPFSssLrLrZztVSvqKWFJV36WLiujawjyTnMS1uLvvS2eKSuTvbQdJtM0Ooi
qijbtNpc4J2LLf5Cy+536YHpbo0wHHx8pG9FMUOPAr6aK/pjGMHEShvZlwauRymMNxifZsgpm99q
Z7Bg3FV4gtbuONZ7oQR5nHapqmlurTUBfuqD2TtJzQFoTdFqbiUciL40l9UkS0nXN6tcmsQrCJCx
zvOmdRbSYejj9dWe7bHB0SS0rCXEXdO8SF7WxmKhZ4dezlBPcyOLzqy+CzBKA68eXGtaJPtkkzR9
tM3wFTGluIH4ygcxOLjJhvp5HlRxXtLGvHxzlS69DsHWKr1gZbrx8u0C/iD8MBNBv+udzMoIVWDG
k+zObIa40jmQYH/xomH+KfuZ+O/QiAONlqUfO9i01srQynuehMM7qqhbEwPGMOLnbNONdRrXqbci
WzxMftnU8qOAMdSxWa1xAJVAYHvqvBRl6caMdJXD0018o2+j/DxRZmP63tT3h5K8I0FMHiKA6wI3
eyBEzPqT1bX5QBZleHRqlGPMMFjR/KlosgcWIorcDUW61Ez1pbatGwMIgqpxHjg8Dk45d2IcSUFG
43lbVIhzVgtuhlv6XbDENDSU/2Ytl/BGvMQ4JJNMtja6WKz1Jebh3BIf9RL+oL2rvhvMKLrE5pC+
sMIpKKdjsxkSe13naoCfeUuT2E2afiVhS8YkvuVNNKt2Lk08ZdoP7I0kUsYlnGLeciq0GpJZCaHA
1FuxRFnqGeTIlBvDe+hGBJiWyAuOq2o/Yg6YNUeDA7REY/RbSob9ozhFHr5KOWCKBIlFniYwnOiR
bhXzrezz+Con2sn3DSVrFyGE4jZKJjZbmTJqPig2K3JfYA6wd/Ui4wZLpCfiGozOzELqriVMRb4M
Uy11JNRSca2f2uhBG5eAkN03/LiMjC5wCCz9nkbmv5JO8wFElB8Revp8pvDU2lLHSd40NcdNNRBM
4tkwHpIlrET21OAffOh4zvMlT7HLwBgg3+t3i1nPuyWeEpvwk3HLQcnJXDJRDfEocggkpfq26k6t
6zi3t22vudEp12uNydPiL9kbctNEzldi4egfXJbtaTVarwRd1CFRUl48MPj81PzLrJbklmfTLDKy
tCcLzyPHzs7h5AaEucAtEOb2CbFjuTFybe3qcCyUEsn9ZJdyJ0pN8Qfm0Xwo+KILmKtkyuwlXWaa
nbkG9EGwpOYfsatrH8mSSasRqU/CrkS2IAXIrNle/9UvObYU//W6pmtqt9xLfmZL3o1PKZVa4haD
E9hS3c20pOMaOuYj3GhWfbLcJWFnWxFROorlpYA3pk1ijTbkLe2wOA3XI2mcVydBzNlUS1ZP3GJ7
0y3CF4olzpfcon3tLebnRnL4RKlYMji3IGCHd+odckn6yhWOtyv61ETSP2hAgq6T7jylY0Af1S1e
aOExnvE1RdZdcwsgkgEwH5AxyNG0UfkxLUnFtiOzSIiP9wvbIlFGgCXFh2VXOf+fJB3NJfOIV4tA
jYxIQrpVY5wbHmd8i5akZHgLTXLvIkCZ0beNoCTN9JOc8nujGWg7k2EReks8dUyIfUmM264mfAvh
Klrhf8FepJVVfh0ivb0vk2RCZjRiUlO9bq3h0JFjZKgiv9w019Bb4AG2a99FdhmRtOQrdo5B9Ntr
UhhkLwYR04Ft50iGaE/9OkgmUh/JWP10PXwPgEU070j+YlgumLZZ06VTeht0kFb49VDPBzdxJPIi
1MozO45Z0GibdaY/ajNSjkyS/lwZs40fgudIQpOkgMrE9aR+MxP0qMeeSLXYdRz6j3xr6dsDoC9o
SSoz59gnNScBe4ai2qfUGI/rcQiigKMVqolfZpb7BIhbrMtKag3QGbgWbp3yoI08S+1c9nPJXR1N
6Uh1g8zJs7nja42760reTn5UeHd2pUMAzk/jVPsiEK4d3VJWxa5qapqBtDCH5hEZM0cG7M1uF+fK
uJgxab6jq2LvAZ+r+s0qXqBA6qF+AEGc6asC75oP9ApX4Ug40GpPjjuZpfPvzPV/hj/+F1eBIaQB
jfJ/HusO359R+dcF+J9/4v+aCijwQWmkWYeqZ8cRWBT+nOpYr/9hWpZhM7857pLF/tv+26PzR8ce
btL9bQOaZ575c6a7WQqAbS4OANuzMRz8KzMdjWR/PzlRAECrEL8WGHWGROsf99+pEVSdLQPnHiqA
dgiDYqxOBYQZ2GWuMYH+8UczTy0s7JSlZU9zrGzvJx0tvyKI00+MN5a9MkrrmZqw8S2VWnyyLTlC
BzBdcCWqcNwcxkrjlWsNJ2l7Bc4SEvoKh6F60YsqYKnZx5mVn1igNzt8wUmCSBxxQcOf5255jBaH
PJjYrCRdtconI1wXeUYAD8jwFk6maW4Sr3tMldcS89WH4JxhQj03ndnuJqevjqZXD98sUz5E3uIX
9Rr9PRs4jHQVqw+sBvoKx6QD8qn5tOrE4O8LeYELqlmjz0/RuOeeL7a8Udo9m+cAiJTsafV0DbrM
a88M+3olFVnznnLODPOQGQ/JgxZF5ls/jUt1kkLdGtWqiSP9OgHuv7b0k67hAb9lduyxKBunh7EY
rZ0yvbdxdJ1Nr0+rwOrzR5Fo1Z7YnXnPorQ+dEQcVnoSx2ceXcPBdqL4ztOyT6+tMG7Dm+V25aSn
Kk/ZspZa/7NJZXCYAtvaIoxnv/IsrtnJucYvXCxutXKJau49M/7VdTxoYcKMP2xW7IUfxuixlXLD
VYXm+8HhzMVNJsxPbvmWx/lbpfGji0pBl40GSrxbzd5gJy03tA/Ila3I+vlyKDArZzitDd+KvfxJ
ziM4byg46rB8Il+qnvZZaEIs3ci1pHvyEbQdR1JSl1T2ck3Pb49LGILUBKR12Yc6qRFeRWqkl2lq
5oeAE2kVzYKosWXyRI710eanIG7CIRM7kWRs53PNip8Gp8nOdq6mc4Ql845KDJoUomC4MFTX26Jp
xq/WFRnJbd1qV12q8ZwFNcredBDGLpfJcMb4Ge9HLAnnNnAJCo3OEH5HZka/gILqRFEQbXBTp+TJ
IMPAQNBK/Z74EC275MVJKxamXqwqB80zdJvu1Ron1hNwTkz4gGmFA02X8doMIzT3yGQ41DBjUC5p
eqc+zxkRWiVIE+MTrZdd4zmu+KVk5ahjM0/NS4jbLvfRwaPfJYmgjetm3l4SUzrXtvbtzLT9WlGU
0P4chKCgam3gzJzBX1uQAbcy0b031gQEv2t5UgFRqtwFepOFtv6zd4xsS7Ox88WhOB/nES/Gyukj
ZzfUWAsx5w8/vFJYFy0NJJxyN9h2LdS9VZEO06lEqm9XiOjlkfF4UBQYa9FmApJ7AeRZbtgng3Fz
6A1oRwv2J/CbawYsbOdmQ/cKa7CEZlpAL04CWgylF5KhVECrbCYkWrk9/kpOyWbONzOPhY4cQALW
/bQx5j7BtBlMm3hw55cesoLfD/T0RuyR1pE38Za0IriL3KK+ONRaG4FbP3MwO1fP6vZ1Yc0PAz5E
FG155I4as0uiz/YQBzmW4cEpL8COtY1B/n30XeVOT2mTqbu86c1n06ySDzBhFfF3IgEd2Xuy2HEU
HArdk09jUpkrkqgYTZR+h5sVY345PIaiqs9TwiKHh6d+33S83YSHIuLnjOy9Xnnr0Br0w1wZ3wwb
zr0SVXEAvmwe8qZjwjWafAXnCh2MN3lXoyetg1g9a1JNZH5Nq33Cuj39wtDFilqTExYUbLpyqojU
Yezq1/iao5UR2+lOkoheU/cLYNec2xPK5/hSZLrYVqoIV47bO3fE7TUsXTyIPHoy1gHAuHerXIwt
MIKXtQGFIKKdNC7LtvPOITjvKc7UfhlJpfnjEFkYoUT3OwkYmYUdl9emcgzQcbmPNVP/DOc83FS0
RK/ZfPe0RzVajdulit7NOWzPZJNJ/pfdEd9OwZ6nVicWY+1lLvAWD6M7X3SDK1MT1eS0W1YDGxE6
5OUF/nRGCnfdYF1bdzISv8IlLzLI8avjQkp6X5IeClIuoDWTzDnSFueasoc3BYx4JQw1X3FCeISe
SucdgD3fDdQCULMuEMQ4He+KqNN4YIUQ5NCAPtKsR6WVVXxvBEWxm/XS+ByYaNGh5hcUY3YPw2Tu
7d5RZNJZVz5hCBshQ87uIfey66wbB24Puk/Vu+Fs6DDmDS7YIa9l3D8OKg3ftNFmHYAHyie+Hl2S
rJlwn1Xh8KqHDkOgVckjo7JyeYIG3p7nJoC2Vj83UrOu89xdOjLmPsX19NTzgq1sPnvPyWTmCxDW
5ysR7wrPANU4h9HBc7VryrJjNeLqoBXTwvUBotndx6PTbUO3zTbcRvOV7gZn9oApd96GkngCVwRN
QPoNCrwgX6ho2+UwIUOamH0T2zmE2yA/h3bN43sIhs8o1tVOI0d9mvtGfhkyy9j9Ke3ebupHNqf2
E0jpF30iwJ56QYWd2pKHmh3Xzu1kt6ls2b80edQdbSf/TOgvP0QJ/H1Kp5eOL5J33ZxJ1EktbI4x
7nDioqG4NmFRXuYF4MpUb/fUlzyCLzTfgU0OZ2BqzJEExvo3I461fTb39jlXcXI0Y3tbWkm1wlpH
pkG8IvNjUYPRvGEnGfgSaf/Zc0O16yCDPoCHMxjOFLDeKvjlEj1ckQuLdsjTTC7kGfYNJVrniC36
Sdlp+KP34DTIpi/XaoYVyFAz/wbr/RzlRYGVL5FPacCv0Bppu+L3A9aWWHc9T9WNiowP7DgauUJQ
JYkqz9mgTXASx/MUGOIlq5Ayq8QSG6HV/Y5WL28bj2nwUXfTuBNjXH/gfcYY73XwG8DvHCRWy23G
BmPAwUDIEZ9iiAEea1O+yTqm3c4mCzlZui/dZD56EDVkGmansT3J0kEyFWXe34uMlgnMpDDwdJm9
JJpTPHGpQsCsXI5628BmDZXGTR5KGqJ3ngzVPTuDbe4ssxa+jLvBgitWjLa2ixKRb3GIhWcJXHtT
m0kHYCKJyf+AKb4QkxkPEd6t7eh29XpKEps5dPhgEZasIOvaLMgGY35QZEtXqV0bx3Kuiy0m1fGz
c9my+U0FaCdIG8f20yyE8OKQqlzb5Tx+FWmkPhwUcJ1r7mceesGaX+Q3Prtqm5B+KFcTLrzD1Ogu
e9NUw1pbp85KVvRI+4ZIizs1mojYqXAQUfMKDVOE33AvTfhs+C3oP2ditL0lFJomD9x7V4zy2XYw
nXmrI4piygiM48xzgPQUt83IdfV9YGn6bxcpyW+nrMdhQFiydNpwA4O+9rl61Bv6XR5tyNAW7tWJ
QEnQLIFiEzIYb/UHvS/h3hyDYCOLTjV4NZuUoG7XrEhCNutqyEi2VTKQP6pIr72t0cmFIq4/SsWB
5JNvTABDt8bXqGT2AMSeB0JvZmRKU3MbFDOg+yd3DLqEGrjejcqvuMt7MtV5kXn5M87VNBXHwHbj
9NSOrlc+D1PPqwZIb9S0CUMaN2U/qeFjs37IDIl9GNzZGiB1KjFzhsVaa4OkpeRnGn8pQMffg8dv
yB3B/sGfKT80uMvbCdvggXjSWLNqpQkK/Gt87Hq3uqsU/3aJr+bd4ptnpVO95SfSDsDueA2e29zF
GO1Y+6mx+K4D3bgr49E9INDhbx1uVtfOeZ5BIvtVjQVWZKoJ/FnO6kRD3bDYG+prjcXCTxYDrYbf
7VEfogjmG93nWKuHbi+ylt7fqJnW3PpMxCSuMObQ5OB/Mec6i01XZrZ50osGkuPi341tnVq1xdNr
O1Nu+VLj5+mpKqnn68VbA7JvhBSviL01hgYyQ89SXKJDch1oPcBr2U7vgx08hAkVgr5OS/kT0dxw
3SdhzB6km/W7SYXmKmmRrGsrQ4Zg2eN0AFwUDmROYbQoEpNAHiHr+g3W1+OYJ8lz6GbtO6snh5mp
6e+nYg6fcntutu7yYgd5lOwoUmb6wsNIC17QDzUAw7HfOJ3SD1PSVE9BkOstThb+1Y647iFt6uLa
hh7LXoTF1zqqjR8G9NwfRRm+BrnUz8KEYsMuXNf2lqlU5xdYFfAX6ifp5eoJknRTrBGjCnkHOBFx
LKo+kRaIjKp5xN+uRZgEXAjz8SqeQwRNHX7hQ5pN2VuC5+HFTXCxu2izISQbw9wxCrUvxEKG7x4O
+0pBFAUdGKo1v1GxTWoiKTB8itmvndYmKVjhtm8rCojWkHWGnzO3Pm78mo2/a7GtVzcHe8F2/lpT
KI+TYSafDHHYxEikGRsTMepAPj8+RIsVni6f+JAv9njYmov5G8u8g3c+c8v5JQrJj/mO4fCXI2pa
bnQ7nd5SHhUmn/xBX82JnB80SDTrjHKxXWv22RVkmbuGQYOjfibAaVQ6NV+LpV9x813F5LX2RRIY
oGjRCZk/l4usYddngEeQNgt9IUzO7PmmapDwLuMkr36ULbyaByNNGgsQvMMwVt0iBeTyInfVRQ4h
OrCrzvytTUsEwfDInDq4svk/7LXprS1GNaLjaMTJfa1l4G0vnd5YkjrwTppS+Z5Vj8OJl6R2wdKH
lImvrMYoSX/+n1z0TSQIKd/P4bhj1Vk9o/eNr39Z//w3cvSt9/wvdVbI0PTwsuMkcEYexF7E+r/C
OlQ1DklmGfj8tMZea54ZYQHqeUfyg+YS0A8/zNza9Yl5tFJ7q4l6a0fGBmf3nermTVPiEeu1HZAx
oOjx7p//cgso5P/53RyUfOFIIismzsq//m650VeFHpjDvVL1vVTcFYN93N//6z8EtwKVR6TEsFf+
wwtgJ+3I0IsKGZu0lvIfR8u20L22tx/zb7zN/7qSdJcytn+yksyyuICV9vdbydsf+pvTRGINofcL
ew9xJ7aP/xV18ow/bKAurkW1orcQHVlY/m0vafI/QZJwsZNIZuplm/jnXtJy/ljKS6lU8vCIeLrz
LwFvaAH++88pIEiqzuHd4BWUbAy9ZW/5F+BN7MSsb2ApHccKZgfb/HJhj7FxV7fl+7Ts4UVHZFKl
FcD6pSqK3VjvYlwAyFFW+9rI6Uh0l73+fFvxZ7d1f7ts/nFCIAIYN0EgXbSB6iYTADFHMpiCjOhG
bzY9N+XcrfwsYFohYbKIDcGiO2B2QIJoFjVivgkTxaJRME1Y9aanJgPpYijpHGnIZvjC1aqf3qJy
3PAPresBqp51RJBIZW2zmlzyXmuDRZN59kysI42XO3eDQPzO++7aLMqKvIksXOQQXMjAxU9qUWHG
RY+pQzPHIg/feiPHUoML7o6h7Re2HjLtJeqa2QryRzhUbETKaU++yTuaC4mKx+6OaDJwqqiMy61d
QPwAv7nAq24gq9EGdY30Zb5lC+cqJqvwZJjUGXmR+Ajh0qM9T96awhPr0i2sLHygYh0Z5iVaOFpU
eciNNhGpHckqXCypZdgchqutc6e1bzAuNcroC0y72omF1cUGKz0ZeQ6X3RmrKyhOoF5dFId3XDvF
/RAVQL+4g3RnfdhUZlneB6rOfycQtbY9Lb9b7K3uikVYczUd78sOyMIaAbRyZ+GMOQtxDFb1mwdP
yMeQVKxUZh/7hU8mF1JZUjfW1VroZdbCMYsXoplKo5/JwjizS2dYc2icWE1Na3vxeOPXRZJyFJpS
OeZPeAlzNl4ZOLWForbQw1aBlz7WWdLeayMUzJhv7AsZ0gBfpzneTwuTTS10NsPmN4XvFq71Pgif
Z1eCccvcCqh0UpRM2kWSQGNQikhLVOnHSe++oUsOCEIie5R9AfkZsc67yoUc5+L8YAW24OSWyqR7
ASFylShOlBQu/W6+EeiQW+EMQqUjayVOU2b6qrbElqt7c1fSU//OHhCzsNa2JEuSyACZmEIVtBb2
XYVbecfFPdxqyMqAYZujDioPbNwCzVv4eWAIk5WbjNy7bni9hs/gelyYe10AosiZ21eNE4F02pXq
N30byJPoIUADKICx0CWXCI6fBsDGWMB+Xiau3D2yTQHzr0GQPqAJvk43HKDZfOTk1bZQj2EF5rF5
sgXbJ4Aip2z61hasYLkABlF030SHzaifvGCvFgzhAId2EyxowkQX7zwMmwdzwRZqC8AwS0P7MBEp
eRXOgjdMcJnmQQ27mui/AwNRLjBEYN/vdBUg1su83mWyMrn4HmcIiu2CUqxasFMQeIjDxD6RUp+o
OTaIkRDSMKh4m/4JZWwwhFnZo1qQjRR60ujDVHaAkotGuaAdiwXySM1CvZvT0bkTECCnGhRkPYkg
XbOAHB4H0b52xqQR7iF4xdI6KqDdlURidMgmmgAyWRnMxZfpRp+ENA3iz/1ZVnhqHGfG+M2tcCtM
0J8E6oILPob4gRT9Z4Gv54DUzFY1Nj6xvtutH9V6+9HU/JXpplHrWmXmKcwKRnDT5iOth3gycpFx
v4uyy8Rj149GnndZSQoIh+z0MZNhJe/N87nv+AzG0zh9eNMIjzOPdRzFNTgW3aGFxS3yB6KClK/3
HvfSS2gHEGEUMxFqieCyl9m9Dkk9KQ8q7ekGIZ1B/7gqvGubyN+qZH8bmtjhBoKuLBVcA7gDrUeu
r5wiLxexN++IapSdzbJfxY62NWbMvK7Z5lv8fyNf8YJ15ti9RtnUGGI/kfE75oUedZwtWvWVakk5
+REODn2DD8lkPqjdEl5XObr7tGMBch5F7TyOHNhPVo1zGHcyHz02Vb39ozHi+hjN+dT4tLfbP1s+
/fHK6KqQPawWSCwSjpLXisoyhgRDr4+lSVd9NQXatvWSItwHVXuYaLZ7iLIue6JdxpI+NDi5i9KA
D643D9E7JYTNpjdFvjcQkz8JOeuQP10s3xhzWnEOscmxXRKKddg8dPhFFJPuYPV974NOgzrAo/13
kQqu5rSoDndt3zSXaTQr6Jewy/F04I4JfQpPgBzTD9u96YFVfVa1Hr9zJpPSBAx+RzYjfyBU4/3W
x6ijeisLrKuGu+VNS7P5PtflQTKg/Mpzy/m2C8+OQXtYVUddRQ8+lxa1g132Bxwf+arh/jCtp6xe
5MWAV5FFXeS+dv1kn1lNZd9aoicgHTrTbHxHxcMjIQbnlXPE2yh0j22HxKmx/JEqWAERicJDHY/j
V8pUI3gYhZBT0qJf2mAJz+VTpF3ixGloL7fy+p2irvTeylQY8iluhVyZXj5D1KvSb9FW6RU4wVPW
ZOQW4rkIDghWOSCfiC+rKtvqYa5IlaxIkLiTb9Lblm8m09PvFKTXd3uYhl+BG1UfrqBNotASBlwt
9EJa7atJO9ZG0l8Km+eNbzU1LgJ9ah4mWiGIhdL7su/IqNZ7qQ3qwwvHwl1Nc9AdlNFagOnipGJ1
IvPkrXJjQRKztNprIlDffI2kCxQblR34zsGRx5SjJtKETPj85qQaZa2/B14biA3cW6ytRq/Zuw5z
4TXwlL5DyJKrAskClpkrQJ1YEQtf2+hRmFJTnqehrY4GLtq1owRx275roOTwgZOZwokP/WpT6YBy
KGJqNxQIEiExGvVodE2L3c32zpmGf54qQapqR5moQyNFXfh5VtTvaZ20LAvDrjFWFMyWP9IJrNym
pY8An19Szb8Wl8pdoKM+WabzU4SR9yKjAk8/Ed+tFYGNWvOID3LIqCkQksFLeSIizOqHmND/nTcL
+dHbdQYLh8QlxDEbJ+VkTdZPOaATt4FhvXpgXGLfza2RxViN9FmU5Hth4fNfUzyu7p4ej+nqpkHV
r0YzMj57r6eppLDVB9N5+2h7sHlWyWjq7x0WwADc8tDxWdKbjmimNL69Cl1pE+ROuBhHkuAHOIvi
BU6R02ytIhpPXdNhsEw0jdqWukEup2nukITpRZ+7+EdVyPtw6gE85j3Ub20DRglxaWq9R9F6+n0H
TWQdejkypA2Q8IG+C5LyRih3FXwS5dt1L356cjbpCSaW9lrgs0KWw14JpU+zyK8ZTaxT5hKG901r
zpuBYtKDmWRA04TdkiqxMvymenc2UACdrs5/RYnZ0ePZOfKXk7B69nvAZ+vUwWQZ4kr46Ygy2Pal
juGNd3NegEKiu4vMMT2EXLMgYAU2K524DhMcgqlIvhWZ+8Jn+AQRokUZjxZruCOwEb1lwZg9syCL
dpg5NeaDoDvXaDpsYVPHPYE+wJ2pc0ckF3skUqs1mKSrbu/GXkUHqBmmPxpXGoDfgwEVIIptiFpK
mc4GVXQ+pZqhjgP2jzN/w+xsYiP6CuYY0HxMrDlXVb8NPVzGVRZaoG7nNzUhaa8M06g/QwSai1VV
iGN6XB/+PSX/f+UxyD4wNf6TKbkc/p4A+59/4M8J2dP/MGxJ6MIVlmSL8qdnx3P+QKJgUWZKDHIm
MY3/mo6tZTo2oAwxOhMG+UtqVUCDJQMJs4NJWyzhjn/FtSOsf8g76EQwYIE4psV6hTnZwqD01+l4
ytu2L2TsHvUqH09a0lBel5rpdbTs9Dsv+vkA8IdzifUwZ1R6O65uB9ftDAtko134XnOy8TjrL8Jq
g9d0Zp45VcshGLX4Pw7l7ZQKis7SVtTNcGQaARfmMZOvk90Ojx0gUjaVE8myI8/67LtfDt++6tzX
CHAXl4Lb6dzeTupiObQ5gw7RcowjrGWb5Ha2k5jnnCeD63xDZ8x+FdwCQup77hNv7KlcqsSViwy3
ha5Xwe92uUKEWn+XIjTxBC7i5H1erhoiCPu3McQVbU5N9BsyJ/cR+shAjNajvChsF/Q+TFYD7jkc
72ZZGwOCqqAcLde0x7JIULBkn4f3vWYGB+d2Fwq5ZbB6KC1xNqMkTfDezAbn8IDINauw2GcOaABQ
ftG7MVkwDC2XYGGz7DN8hvjsaTLoV+zsjntLV4b7eMhCqCeee7SZ0XZ6OSprPee585RHIQVmuLYz
6U8TzzemFpMgW4RvB8OTKL3vCdaLYltQSzwvWc/g5dXtygzSiuRburjeDUoEmYohpVWjd6rpJb1t
TApQTIpgPKUNQHt72V17mVd7eBTlnv6whiqKwG1XXpxn5UrQgf5UZUN7NKTL/cgceXG8DKqiRtjs
wUDw0SndmZMHDO8lZC9U1h9ZR+zE6UTrslQoWfVG8zSSYwxJBGGJC1q6vIZkkzVF/YA4zgN/jLmI
oJqjZA4jZhnQFO2RmK4V+U40hhe3Vb/p6Jy6vd7OVbzWwIj+puwpw5Y6zNmAa3xuv8ggO9o+QKB7
DTrCgL1VVJvZI6xIMs7pPxWp74sz1Bx5nLJbD5O5pHeisrZG6aFvjLExPMxtEyavlQ5TtH+coXjA
YTNmBt+dNPr4OkwyumDCmYzsm3fXHMSKJtOY13YUBUrYWZ/rqYRQ68g8uA8bTBq5UbJUF22PlDI4
GD8M8yV0+RkA+dZJNj+JZgw3Q8HqeNUaRl/sg8JYeJHcP5j0nVVPDOzIxTzdUsqU8/WmtH4qcT+E
KRyegiNIeDhnGl3lq6o1gm0SpZOvSSAMIDnhV4VWvs5S40R4AV1KNyDDluLKrnZPnNI+z0oEq0mv
mVj0YtqzbOF17yhPw0BEMGZduDWfQFFU+r3GjsdZN01n4bEIUIbhsx3NvM43MSst6lG94dxRvrce
cJ3tsKF1ICXyuTo5TdUd0WHz62QUApt/6QC5SQocgF7zOEd8MVOCMLNrvRgazq7MTb9dGBhrOu4g
C8VJ86x1ZnafDaNcNQUncDzaxhOFhDy1XFRCCEOMhbpDrwGSIondIYQgYaJT9F16QRp+9USNv54q
SV8rrX3ShlcHdwTEViNZBaAQV0ms97ZPCYm7Jw2BoQGWDa92OTzrFk3HOruCgyzFvDEzBweKmZhX
h2bJNY+ndDOJ2j7gYMo3Dj7N0Q9F093ZBM821ZigraNuvQHjEWTa7WQdpYzjI3WrR9m18llKuzup
wclGHlINzxT2X0wysR1oXzq9VqSn0nB+0Em3MNKGyYXQWfYrRWTbl7MQ+07z4McZmjdSKxKO28Cc
u1Vb6PmK2CzkgTit7vMOLrAk287VxvzUHWR4bB79dgwoQyRz027wKgGPJdkbPVIeRm/OzLoGI0LG
q21aCV9UAsPeVwxnh9fc6pmd47EdVxHo73PMduAhaVzELp3oN9CoeZeDE93orirWiZAdSRM3/8Eu
yL1Ebcg0EfL2/0jwbZp2h40jHYsHo+9ixrhQf8aTl/1uJtG+SyMUT7Iai8eqooB7YvezzTC/3fVA
mw4saxqIt9TbbGzXzHjoRnH3FAsLf1nUWJ+AW6a9ZVXDmfm0uHMN1exHzTYemsamCZskBN+qYXoi
oOC4uAONmJJNj3oGGjvOBGuCvR7BFOmTJkVxdXlkZuGD4dF9F0OQxuPWSReMpCuZna1wDS3WNH3M
+vNRz1S0zekNQvbIgpcI9T7yqflrPugAoHlv1vr4bBKv2gP/rAjpGOPPvO3S1Wyp+dnqLYaBIJGk
6bK4xaRfNS9YeMzzzIXzzEAAthFwUMLnrYquttMZT7hPTZjiiYKwXrH/gloZvalKNVBbnfESNSVm
fx5M1Z4TffyM6DR8tiJyh36HXfc/2Duv5biRbGs/ESbgzW15w6IRjSjdIEhKgneJhMl8+v8Du/uE
xJ6jPvNfz81MdHSzUIVCZebee61v0YRymP7aeOhynsoTEWB3cgD3SEiLY0n5bHb+0vlV/mQV5rMC
B18fUMOJ7LNLIASYY9n4AztRYaLS0E3K3L9G+bMdLOR0yhlnuNUQHL6FcvS3caHIQhEZS3CKVhql
v5jiVZKqYT+Z1QMkrG5PzC3574yaj3yV5YY4tfLOWeKEvDrASm+0m47Usv8K2/9vwnasJL/F5Z1x
rbz8OkP640/+OiG7//JClLToJT0Xa7LFKfUvZbtp/wtanc1xl0mO63ocUP+aITHp+WlmxDAJ6Irt
+JzukMb/R/7kZaz482wTp7ODvBQVnOeEtu9/YLl0sQzLPJn9c2W3obUGI2PBsrfoqHTroTdaiUGE
khTZLaGcTXzd1IotWHimQZdZS57K+xLpoVExuvGZIm8NPQs3PoQxT/R6cEYm80FXauKWU0T7wa4S
9Dmna0noXordzg44HcBhQmezk31Z+Vej2/VvRTLdAQ8NaDTZRoCh2A92JVJIBhZdApZOq3sj1Nq6
0hL09bpDaUcZumiU9Z7qkCCGerZKssVBtKGAFfDpDyUe4e4WPXpxL7o4+tKX2kGwyKZr8SMb8/ZM
snZKqpiKng2HMppLKF9vZ/zD2Z4eOvgrR9XVFk5xeFN0tf+lC4KJYXUzfUUqwo7jyWDXDIDuqMtR
IOWkHLO3O6kRItA0YMvqqjzmaCa/+r3XPdu9Q2aYReb9WxOFb+WsrkNT5PR5C/Bn/E98GQffIUM7
Mw+wFK2tzJ0FsGKiPh1JYb8bcvJw16ZS5kZO0PhWHMKjasXRmSXRjX21mqAcHGpDV7cDjaGnOa3o
Lwg17Znwqbuot9WJjRFTGgvujGuVBfuQlnn2jefBu8sL9OTbEfviDbI5hl+eL9DZzRbgOFk/pJDi
9jocmlu22GA9ogDhPBxK++J6o/3ZaMoewm1nOzeNmwybqOW4XAVMI8bM0mfwL7RWssEdtpZdDyS/
Lyoo/AK442HSlG4+owSLO/3VUFW7C7MScgdU/qOb2voNB19wTNGj3WtTxddAQpurhsTLau9qQ93M
g/ZHC/naCPbF5+j55/8zF3DH9AL4C3XLOjNp3cAuHiMiu095ixe4PhHwNJXNJpBxl0c7pn2k66Dx
BygxAfrWWzOlrfz2347D/6njENkhC93/3nG4agayIz4GNP7xV38N5sN/sRLaUEOdPxoF5D3+1Xpw
MRIhqWAk71vASS3+1Z+LquP8y7RDGwtOSGMiAl/6P4uszQtGzOppVtBExkX9Hy2yzqIP+WmNtSy8
gLQdaI0AlQioU3/tPGRKTAMsbxBPeNzCTZ4b1icz7TQI5qzdNV0eIlZsA/O1N4L4ISCfHDJ8HZ8M
kTERF5D4gzKwrhoThgmgonGxn4JQAdhoPIRthdE4bRk8NiZ8J4tsqBurNobvuSDmkWzb8sm1Obi2
C88KW1xMcQNiD+JJMJLQQZlkJaaY9rIy9AHLon8/1MP8D+KWD7sMd8B1oUywu6GlwoW1/PuflAk5
JThMi7Y9zsKab+kARHvszdHalnL5XLzvnx6RfyMn+qDYeb8e+xoQNHbTwFqUHz9fzzYo/JOiaI+T
IZzVnJSvS02zzmLuwe+vtGgqfv1u3cCxKezxTkUWe/KvV9IcCjVG4JLmEZgIG40BpnPktdiOsnvE
m+5epXn86fcX/TcfL0CKAlqEhylEN/XrRXPTJvUOo/oREhb+E2MZrfc0vbzNMHv4d/7zq3moV1Cw
hCigFtnLzzczicIpq6scpb45ecWlFpXeoVWiDzCU0cPvr2V90LAs3xyaUi4SOMhY6CT+erEZ0XOK
wSw7dulcUkCnYD82XVc1m1BYNHdwl90MkD+upr4YD+hHZLslu6X/jz8zMpoQx5OJjCag+/jr20BF
E6hqwFzeDWRSw2FVEJMS2HORz4D0Hy7292fIM63FOB+CQiOq6sMZTMDUcKTwITNZWt81oeg30uAX
zOCkSFFBZxTDQU10wz9c9++PERw/37JgavjQc8wP61KR5IRS++Qa11MH8mjk25ycYcHFZfgLfv/F
friWS0gNvZII5A5fr2Uufd6fHyI3M4DcpREIYtAfm25WAYpRSHDnhICIx99fa3mtn36T79fycOO5
LmJC1wN3+Mu18kqCM8DmfdRKT9amwVh8KjNgfJvfX+dDR/mP63AKj3wWGR5X+9frDH7ZC8itGUYN
IqgwPoMeWLmqprYdHe8+zbKKxE3COxHUovIlS6RK0svv38OHZ2d5D3TkWOhQl9k4XD88O3Aciqwj
IuUYjz0HY4tImFWijeQSO6o6NUkI+cJ31D+s5++38MMtBv3IB3fQvDE+//B1jomPRCEOkNEiw/gs
0GOffMdV1y3n0b1wWoJWpNHMDLHVnATreALqd5z8ev5Gw7oTby295ROxP4RaLrVDzED3FOvcuPv9
3fl37xN0HkeDgNMBCrsPt6fwnHjSgWEcTCfwX5UaXIEdsIz4ikp/8jkYQ2sA1WYECK+aqbgguEeI
65BtcByKxj0zX4yP5Pg615Hh98EOD1+TMw6MgnH/+/f696c2NLmb1HYICf2/VWJmBEqO+Td65MiE
kVkwBS3AHPRy+/vr/P2XiAiRrywI0EbzA/mwwmaGzU0x+uz4jliLMnh2q7povDNnde/+99f6uJzz
eIbmwiRld/SQRn60Squw93p3zlnOwYNukjAeN7R8CLXnp0IHrk3W7Yzh0Rrm4ItR1cke+oH8hxtr
md7yS/z1cQ0dylyTiGy+6PAj66oUrWHzy4gPwTAJdQxKIOwrgMxOe0yGVt9R7pmvXhojWsdTsUTJ
pzlB8xm6FICbpncmsiM+RaApb2l82cOq73K4eB3mZaxxRaUvZQruNEWX/kmXTvxjJGb1KVSlvjDR
gQwadcJf+nMFjeDQO4/CZMGlp2Z/Ih/Ev/fT1jxIomGvUibEBJ61mYEHcdJ3KokdCJuwaW4qJEQv
ZUySmjY4xlGcK/LS5jr+AYvTa0911dGlBFccHzSymx6qUgo1ExXCckZokKKs6s52X1LEH2/1UDmP
EyOfbjXHY4W3Dd3Oj3KU7rSpcJWm6OXz9JI4/LJdj6XFEmP2OqQs3k2feD+AUIU2LkuOjZAbTGzP
UxYlA44i391PrslhqA7m/lsYIL2v8y74EnaTCD/RSOZ549efFLuiibg8Gi0DAV7P2snUPviiUd1v
5iJKLsHytz1MDIK9PcxWXTb1NPMpAx+ixlEX9pnyqevUdPN+e2N/AhRZp+Zd63RpgSEpKNNjbCW+
c7JRXV0KBvWY3HSat9vgfbVC/nUWUrNChdZsfK2bgieyMWewgmVpgQTNWu6dwlID2dA00we8Xe7n
gSwRA0GDWd8uOo2lc8vrTGmWXlCDkGLTBdmrMCNc4bEQKkGWHpV6RcfHuycv2nkM61HYK8Pm3laO
nb2WSWXvLDr5LxBpgFTzoykFSrlK33nwtWkaFgTQmWM332SK6nUTuFb2tfQlS9PCPLQURPStszyH
1aKiDQc6+2uVhhLI52xxgLGqRu+IAOJZChZebDIpUAMxpZdayX7UdwQFwJhbVFWbIe1pPOd8AIBR
+QS/s+cB25p92r6kU2LSzwx5eolzmW9FzNzyMGB1vSaO1njwmaos0eKuuiRGmZ+KsNxGGqYPTaH5
hnChbofIzEJSi9+6I8JyDdRS3CV0cY5mKOoznLUlKK3MYMlDIrecWp+GzvQPDJzjh0QG28Zd0sH9
urgQCkC8Y+wFN5UO9kWmaQSRfoVWIXe+hASer3DGMjJUTOIKAO+mMWv4RLa9tuj07OClV2sEMdh5
uKv2U5SNN1lSq1NuRbs0ZeTF0LLBCeowWjAG0PTVFK1w9+ensgjFGrtViShn4RcsUXXSc7+go3Uu
JJDfiBm9HK2TeTOqEBp5ZJOo1GWPfuyjXOpb+1wSI28OhbduZT3ti4gkKyIWlzmg6dMoIXcpi9JP
fape0ZW8tITabXMC2jYYgAGSgac5wq997paMX1pBbblWc8iuNrT218pxTxoZO4Ls7Dr1QfdjlHsY
x/jc1EHyLGmfbVNXzae0rFiA3eWMVNnq2s8c5yJ1391ZWdmfjBFHp9b+VRF0KiRTtELRGeGj7aD8
f2f61x6U1aABrOMxRoCZOPnJatzGWsVGElwNXskbakoIH6tR2frR066zm6cS26gcsegzx+tuOCi5
6WbyF8ZeYJaPAq3QI0Kq6V41HueHpgepsCLcR10KMAWLkifYuQVYirxC9jGXPjbFLqq4KKfoi0jM
T6E3TZ8CeLJbRw/Ddtl/mFg1LQ78rO2q217CDwr4pZVH6IYcBewCVaNQnEWKEK5dUfv92ocswFJU
TwypYnaEIImCQ5tT+tCuKjYVx7xdpE2wOIQ4tWvR2tUNiRZPQamxxU/YQ9xOo+hNSnS9G+mjs9mB
P2RW1vZAafPCuzXRXe38YEg+yzyZzs4wb2QWT6ccCz2h7Pilvzr5jAPOg04KMph18lhHIj0xqEH2
aU9I1/RY8WDmnB0oEUrjrlQi2FZKYOhiZmRWDFSJdwx/SHjUzJtrC6N95QWf50lHem96mYENa2Lu
3AycxwCZHFqto+vZ6HxU2EDt4Ci3a0N2wYEKOjpEs2VLYiIG8b21CZpop1ydOulcgso1L1EsEBK7
kXUFcqrmCFMH+yEoo7sy7mLMoE7sUPznqUubQlgPBjlSa0uW0YkvlUh5D8kCmzCDczAW7tuszf4u
kAZdg64mFbPB9BX6PAKMRAmVjxNvP6GQ3/nMStBlZe5jofrmNpG9Q0a7lR/jvLMv3MFs46De6sbY
2o+ex4Md1Ref9sEaHrJ9m3SldwAE5lxFSYI4o4XREnudtanCqSFEgVjCUvfhy7AozVhouvXYwwNc
h7IRGL3xW+7TsbbLVT1BkSMYD5WXOTvXgxk2N6bGDYo0pfFXbW/kZJAWRuOusnws92VRB188wtwe
+GjJmYFb2GCtc8ujMiL1XVKOXyH/GGiEGxg3nRYs+hr0JXs6EZ9igRh511TsS2QZLdV4tJoTRHTJ
r0u2lymvSjQcnrwJ+3k+OF2fRussCg/VDAV3CgERwCQNzw2C3Us+0Nt1k7F6XeKpMMy3UffZRQqy
82FW/4i8CqdIG0BvRAlPLwlKyFPQt18rXnorugbSWATIGt4Y0YUvJvSyiUWgB47TLqFooUXQXEeo
38YlpPKM15oMvAZwpzdk26Ky3yYjAp2AiQ75ReSQYpkk6hJEQ/MaWPUIPiMHjBaxB8Jq0nvlMXCH
0SdvLXPsX3NRsGZ3JbsGi4AoErkeXbzC3qMk8THo3xAnhRjL3XpOf6SG6jAD9wR0JK6sKZOk8aPz
0/oye619nU3e8IgEfnx1RRZ+SYYIwWRdQ4xBi69Dj20P8U5QremI1AfDd9UJNCP2lMofPyvJYNQs
KhAW4UhCSd4tkMOpsNacomCj2irYEA9EV8PuYvQt5ezwruR8cOvcvLhTVqJAmNgzoN4RLlcOA2Gx
LE4p4RU52cdWvGhMRNUOG+naDcuZwhIaOrkNCcWzkczARjaZmHBKKmIAXuTsauMhKyNzFxVY5Fo2
hb1jtvLUEn7y1lIbLSC1EmxMxV0QYfY1tpdHmY6SeUmD1gZJY4v54JtO/KQ823kx7Nb4YUOJvYpD
lTx4tc5hGfGysztHj2Tnjit78MRXopUyjpNmtAbW+cjBmPSwGFw389RPvkOK3iIGBXBOHRbzUFVP
plebKxNOQjDOxSoPauKpg3BHL38JJ2JQi4qhWs0cTqAJEUxj1YIBOzU281NyJKM5ey3AVNdrgzoZ
C4xs2CoXO7Zh7wZ/+o5WPNpTy7vrTtjRrkCTti6I3LH7ChoT2YGrylsiJWGwMCM3iA3kcTbz2Tor
r8I9ayFf4oXTZgj3tiINqqpUuXdlNt93PggQewiTCymLP4wWIlmnofn442ifyEEytz3drFMmVEl2
De0Bex6R8rRi2LepNF8LiZqBGp9dh4PQyR3IlOyjrNtVk0QsI+f8qrDmfQHuYEW+8LymqPaZ98w3
EwRjhPSzf/AELnizGomI7Fr8qCFyBI6Ct7PVmytZ5oxPZE+Cp9FsW6PRe8vPAGZ20VehjGonVOuf
ZUvvQCfmMZ967F7GS+a7uyZOibkZouu66kn7675Mlb4ZivjEHPuxFfGFJZeGEdP3sy/0j7xLnqwI
V41d71tO09hwYC2ZGeMmFMcQ/AFheWa/1mIZBxmW99gsgCWzsV/nyOJgRT7tJkxtQt6E3ES2ucuH
FlhpMCHE8N+qEdaDXdHVXnkGFUEyDcNn7ei3GR+vnw/waYOSLHUVqeSzyTQH37AIi5MrcJUppZDU
ZM7eglLfZc/zOKP9lumV1z2a4Tg8dGEXbdM+uw+cJD0EKJrXohuHZ8MW4XbGqHwYqWGuhkEghQVI
w89cmSfPyYJnv3dr2HOdDyQlncQx63zao1O+lBMk1837BuXJFqEqmRTgifUVTgZD7NJq/kQiTfQN
KRRCdaMtaegQLtmTSWCPgO7PgDKBKq062KS3pS2W17O7gmhbms4TjQuw0scEDUkEqbNoxYqupouF
38QIuANHgE6s4Dx0CJwhIMIUHU226Y0mx9ER0TT1+4mSc8nhECS0fwmTIv7Rxz4/QK7KiMFDJyY4
ilBIbeywoSxKeOyHDWnS2J+SZaaBoi3+QjahsY2NjhqjIZs6zzTBaexxT2EXq4sBqmZtZ1idJVla
5nVueMRtykhRdgwBy9LUA1+HtkV1Avdr/J5re7rJfYUumGSHnZWI4pQWU/wlqQya3An4uU9W70lk
HYJKBFij+QpUx/cuMh2XkjeSpF+mXtvjUhw5OpSGT8iD5YgjZ3teGnCGsU0bCvSNR9rkLrAC6qvJ
l199Ing2meD4t3LT9tYTel0gNzvi1SCIhC3/aBfkeWS9E5+c1KMpwBj5Aj2FHsEyqXm/3ti6xlYB
mT3GvsPMBpzN3gzc6vn9P4HBZH8yfcp+ghmiPdkS+oAwu33pK5yW61nYdAlCZ7qZyGfeGBSbzHp0
7d9HBTeTybIHQUx2u/dGMZAvxihzE26Ggr5xWWUkGWUZkfJGxFusUvJM8I7Ve7/y+s9NJvkAWc4r
so7ou57Gyy3Ef+u5Gky+9bogliOeZnEUXj3fFjPnXY2l/6CLgYTYVikJc4vP5WIUfWg9yj6Stlpi
fFXe7TmqUdsPQxmIzVjEUwHcgq4IzUsWA8z+cMwQDTTu6JEFHZtVxfNvauMqapL2heZftjeLnI5i
qM+RED2CwDKStGQQKSAmJ/puJ/EBkcbQkTLsgXM6N7lmQqY9mlexJrdjee6MrNa7MecbcDR2uFKU
+i6VPaqwEQwG7y9FFGvAmaQpQpl1Vw7LPSkHpmwW/8h3NV83wchto0m5XthFF7u2SNxaWnHvAQAB
hrAbFJWEB5CmufNdngDpLjn00bi8YJn794kdGbg+CRhg5k0/PyAibK4D87ky+ZOidklCWXIOMLdw
tyx/5oG1nEBdRl6IHGUReQBDDPM5hQKFqV3Cp8t6nvvU4HhtwWzhF7kU/CAp4h/acmkq5TxNDmEk
G1yEzQutxBrVfG2PjxI711VkTfFpTOPmJU7NGVNbyk/HSPkJu87AbJLw51PcWs1LEfTyGHWz4axU
P5YmsqMytj5RHPAJa9un/RUnScEJGMzpPqoJZaFuEZ8lAbkEOIPHOA0NOQlj39jEKMuckxZv3O4L
8uB01b5gpOHS89CPJ+AZ8VHScsXmGBr9i8Ypkph05GTH30UClAmL7+vg9eM6tQAutbJ9q4mURXsb
oxseRXwyJd+OlDE/9plfYDyoiI5FHe2lIMcnaXx1cWiBX9qKAHExgb1fa19b5zKxrRsCFOOTVzq8
c0nl421I6Yv2puPR/GAsGm685SmY0MZcea1HSwFZD8CrEA74aooGnpJAm68k8bXIBUMDr17a8ptu
hEdANtUp5g3Wx8jlTiV4UMhwi+MfAeG4eLDk8gwKEw4OWJT4lGFLjjkHKH0wgiHcgEqg7AtJPvwe
+tTJ0Fqs+bmHmfJ1HkOmUD0HckErtU22KccKdkaMO1dWP9bX6SSHh8ycwm/t6MY/smYmaMDDjwed
j53JzaZup7wAakqENvY4Rl38Jfc94nh6gWh1EzQ0uDdlmzXqj/bzfwEE/wQgiEKX6cP/LnS4vGT1
91/oA3/8xZ8iBx9YgOND8XDsBTTgRcwP/hQ5BNa/4GcwjvEsK+DcSsf/L+EYyAIvpNEf4HkISelF
avGnkMxF/oBXgwmgaUUMBJA//AdCso9DBaYJFMy8DrMogi78D/MgFTkYItSiIIi3Ktp66oK88ae7
8c8zfWZ5iDy8JXZsmXyjpPh12sYIaTkcknBF6DHmsHAF7GQV+tzS/7nn/x9XWT7oT0oF9Nrz7KVc
Jai/9sbXZv4uvX+QDPz9Xv36QT6MJ4OscSnducSg7wLzTmWbTr/+/lNY5rvw4OeRRxiCtXIZ8tg8
GZb1UXTSl0abJ2MnDp5Ri7eG8e+0ZUGwt5xr9cGLi/ITMjJWz3Jgi+7NYTf3zrxFG27t1TxO+6wV
4omUHsfCkdnnGyGDO7zKo7fhLArXTfgZ1YEwN46cR1zwcXyfmTanr4Cc8Ae1tNKCPMjPvT/SXm9o
FoTE0IchwZCNNR4GvP4oqlPs4cynN4URpBeooGpVdEOz8jPRUFAMHAfMMjibBJMwH0LHD45ApRez
M3zW75LQBZPGaGp441km2JJJJMPMjHNwuBrwlz7iIys3aZuCXwq6N9+uAmaNFbwnoxs3faARi9n9
lVvY8nGulXs3IVvcG/Sstg1kW445iL3LwXJ3oA9RQs6tdQmp8Lew32Yov/P4yQkkL8KGcBXoXG0b
MjoV/c7eusQxIraG5sA6aYb0Ls7H6S2SlbobtQMTzI9R6QcjISJGpr9PtR8/py1Kjg0AQ/3IcNJz
NpO2vgsxG+WaMZr8YXQuoAzi5OUTCFpYo7Mv3btxNHmh5Qaj4rg0lOnkOMmqRdrs+SQIxBJ7L30O
DCDQ5mJ0wXhiwFrRspEBsPLcuM4T97vsAZhPSg7fcj0/utr+HuEz+jLbiOPdwcieZYFfxFQ0flci
7ax9PbnflxNxRFhSpw95RyhIznCPpHfiv54Gk9erZt5HPgfFqYq8/ikzcLxCwArOVTik7MhTvHU8
QY4K8HIE9ZDUEvJ8N5FoBbQ2qiCSLzRNId9P1hHQsS15YyYH8ZJ8ZI+m/YFiigvY2l93XS73wEeK
Q+7l4z1hgMO9RBxOrRmBGy3CzLsrE1DwEKmKE2Ntl6SMZtiOTI5vwojbCVnWijcVvdyNzdp5LSdI
qUeyrapdWyI8xE2cgcYYBKchkjMShnOZeZ/XQzGvoGZ5N3Zp5fs0Scy95Yr4NcbVhPXJNuJre4ro
MRcpI60lFgGvO42+G5VCrFOJ8td4xdwTLuTuqjOW4oZMvKMftf5tbDjGHoq/cxtYVXI1uR6cro7z
ETELMBa80WT6QgPi2AmCy4ZhRt2PsjZ+lUwgiXyZiAxzjMHYN4yDfrh5Ef6gvUU4m9FPZ4Ff7zWN
TGubDJ1rrQh8NLdGLyP6wdFyP2LcFBtLz99KZjX5uh/nkpRjZpVWb6lDBQvnCueq+0DtoLexCpGo
O/gG9mFQi703udNzaMcjqR1eekfUsXkYkfn7QGhmjvWgOGnU0uV8swqsTB34v2vM8NOLAIt8qYck
uiHXw3mgCGCmRPaJsQVs450nO1G3DlFdpMqK8BYPbP1CUPB0J5Sab+c8ldczXNQra+Y4jbnIOxct
VZjVeeMaYbx/30Jq2BBgrw+csMNx7Zk2F+hwj6UwuHEVC20G9UqbManFte97G+b/DfFAk/nDzXxJ
dGXZpCAXxvybp/3+gK+73wIf7vc8Ggwv/cjbtart97KZEgLM2qzfsKuQm2C63bmcfOIt0qZLHzQn
vmQF55LX9OLUJ/MeyTMjRX3i3SYPttXokypUd2Z2oNalF2fdOieWOIflm0fHkBPDjngBn4lgEh09
mOE7SS2Bh2CJKUqLDHuUD3NuTZeQMjcy5dZUQhz/qCrTLlQ7aP3GlhjOmLwc6HVr3Pnch7nRgPOo
km7rUnSvWCUky9hY3JUYPIBHgtuWrAJf8f5rEJdBcIDeMn5HI613NqqT83vNNDVZSUYuIouXvmis
V9JsGDiWnN1/9EQVPqkeIguiIQrepcSya9/D10dthGqkohnlBUsVjKIR27/cjiFBbFueYc3dleHG
tZJlMrNcktkfnRW6MON6UDZnd6dcGmuF7D9DVu83nH35T13hGNsMF97lvZy3+8T+RFeYo6+bNk9j
VlV7GRFBSUUebzNtkQlsLP6gjjamOS+H/WZ4ITxMHsPADwnjHsAnhnFhHsjdIElTifE6oulMtZri
7xFWlF38grgTywC6t2JaNh8aevs28GPLOQrbwZ9C66k64USkFgD1KYelR06CZ93yhs3Z1wfwjP69
RbTP8/ukNnOXzsy7nNNrw3ofTD7Fi24HLosZJD7NOuxXlqCgJSjBeIDQgaTLmPnqQwfFfBPQBhlK
J/32XhEWS7VaCd87xzj8KFKWYL0uwa0NaD7ccxoVR6c1iqcpIhOprjv6EJ1PbqUrImYgdBaS9/7R
stn1ERMQI6eXMi2ZqY5F6dREjGNSekq3DuyVF6vqgNK0POCEbxDMyRO9RsSFsco16+85e/iRuW//
0Be+fuJBSm791EhuZD5EQFkY4/gu4tFMtPU+xMr4LDmQytUAjBbyVE0k93vlZ8fGfCtloe+0YY7f
xzo2HqsFW6GlzK1NaPh/fk+FnOMfyuTNzq5DAKnbWtf0Q4yHBO/NLaExTBZKG2m6N2df6qEP76Jm
hHdDEtdnZ1Du51EY7ufca9U1O5W/S7vU2Cg4txt6C/QQ4SldSCgXnwAI1Ftb4B7AXT+T1sldlx6T
+Ya89hu7MHdmXTdsfH1+BudrwQNCSl8Pelo3PIi72WvMc8AMZVtHYHkrJZ1t21UQcYUJxolYJHUa
qKNvYugDR0b+jF3en2UdWmSNG27IuSJ0zzrM5uugr+MtY4xkvVguSXP36uLG7PLqCJnEf45iopxk
jLRuFWZshkC8+Po1guWib+g4dDTAkilywJMqanpPW0tbAslDoeZrFgV1tMGh3wRCa9iTpKHSR2jV
EyQlD8qWxtaqsUzRdCtAVGA9XQ1FkN9AgCIPxaH55Q4VPcRJk54WTPQVRTvfdEHP1g2AAo9p19Ca
mHUVFBu8HjEACQvaBnvTeIwEY0pCy3sGYBJe6roO6uZhQIm2G1hwOAMxEDpbri1vOtqGtD39EVU0
DRw1wSLo0JDskPtCSwXxazz0pkmFHVYjJ2YX53Y50gU0k56fJhjFnOywRZsZjh0d/3akC2HV5ZNJ
q3VbtXSmnCizXt/FEG7FgNudJvNVRSENlJkY3pXhLpohpsbbDHUoUy70PqIIgpM/uWobSiUwwkJb
xXUyIpSpIn+cV3JEybOqAcPcmT7jEOhKJb2jmH94cOFXS9gu6Xg1SAPHJv/pbe6QdbNqdBcfeit3
95np6COhNaDoISUun+gmSGd7TfMjvbZ0ZvfrIavu4UWILbPreqvb1NhLryEswvGU/VXVKgQ/XXf3
+O8QyxWZcWZidju0KlgBXE3JxTG+hx1eGMutn52BUVgJ/uWKj1FsSrNh5fSSXuzCUEzbhjbMPo6Z
G8FjkWfEPwJ5WGcGW06IKYMqMN0yVbc2vYg1NOHqLaiNN3p+NzP2mZ09T9VybuuOYQr6LNDZw9Sk
ei1CIzmwWu25EeMaQWq9SZjjMwcLn40a1TtOGiKCs76LybBfDP8OAwczlMzYvdbdlkHL5yW/itzY
wQayi0OTBii4yTpN1sWY1Fs/K1F2Ns444KXJ06/JMHqHAtsRBKsBDCtA9ea+RRevybJCELWq7PSc
5n57W9dF+2wkRb1iV6++oORiGDcGKMQsZDKbkgzi4zAqDSI7KvZumQ4HIwVDuwHN6d66odC3OWT2
+xbT6hYFQMD8bxYVma6+v8VsGJMSDBm7BIe5G7uCktwssxN5hYoGuwStJ3R1hhLq0NctvUhspiZx
JkZEw1wU575+5XhvfZn9OrxY0SDNtbCJFBi7HC+V3QzTbaxVc5SKLnNupP1Ohkgi7ApIPrMLg+GM
EHyLGzKbXl1Ce6f1iC/9xrVkfld7stkNWCK++ILz1Wq2UvtahZH8QsxhcILMWn+OVWDGqw6KwpO5
7JC+VbW0vMP0MNf1cE6z0L2kVS8/19LxDthTpxPMhvEMo7t4k26O1CC1+HKbQca3Y9BW36oeAgCZ
DO4Lw5SGOC7SFE8WTqArIWmn+/gFaHaOtUut22NHUoZ0H506qLbM9y362OOYXjeG+l6MQfhsN0HN
UF8DzktKvWSY5Ot8rNSKM55mlJJCUF8NwOY2vhKsZHmZH4DJlQC0ApOvl932pKgqkJE6GoNWCH6x
1Zs+qx6MkrlUjekuYZVf0bgJN3XE3Kqw2s8EmDtwXujrMjUOOmLwOBnvm8ivHpqiaq6kLu2jEExw
Oc9X6CNI9SracIAo109GdaBc8o3viuhmaMsYscnRDp+kAZmbujPcU8VMK9vI4ke6ofKKTREQmRD5
y2w5zWPeFd1zO4Af3LcG6VerLO6ygmRCD0ZuATyIYkrWdy4I13r93qMshA/AdRBTfhrt4Xsyhczw
aO9czVFYnx1Otm91a/oYvJY0YqO41s1IpmHvGOVeIjnClp03V8UIuQz5ZCuv/x97Z7LktnJt0V9x
eA4HgEQ78IQESZDV91JNEKUOPZDom69/C7r2s8TiK4Y8fgM7wtdXAtElTp6z99pM8cNrAq+tVWJk
SUNch1kh+LHQp9XYzHn/v2HnxpXPN81dAbbFpx20wNTLprtNMVN4BuaC57FuBB8uzHRakQd3jRTl
F6HIVyNphldUUQ9zh55ra9N39RRarjtgSKzsUhEQ2hZemGsTcYo+rIbLmBEfEYASsqJO3c59Dy+N
J95XnNLYRZgWYQVaNFkBHONVy132pokefqEFDeqIlXBlCoWIznC0H9nq8D1Bofi6cJg9GbovxgjK
XpVQkvlbdETzVftgxMY3O3Pqm75sJ1wtAdEnRDfHXLcpuXJhl+3AEHLFsJDviCgFNKa4XBQR2C92
HxmPcU8YStLFvLC1S8BbQU01ReAgTdhUrYj0W/YgzyzI6c0oZ+tQITFbtUNrbWRWBG+lm87rjMY4
1DyRXFtjwCDfJDtjpQNg9kdsjeuwH4r7glxNKlzlLs/zdt86U34XxIp1a1dqSE6qpV+TniF+aCFQ
gTIZ5KbuYlDJsC5uCnOMLjMzJStJIm1CyTiDM/mcFNgTo7TZ5Sy3m17CbZ/bUb0Lgs4C0oCquGzT
cjeRdPfQsuKuOoI9Nq7bq7s66x7DDorkaKvWQYTltGuH+jVyC9tPCBFYM6YYIZ/Zig8Nur+klLMP
g4FoowmrlPq3LH50bdLHXtbKLwLx7+fGaWGXwdGO0i+lmiTqhSa74MIZgsSjWzLwsDX6Y6cr47QG
Z2y613EGeHRdFhVIclETj7GtinFmaxbVjNenOnsschc8lzm5uyhe1Py0sB6RQX4fR0SGKn5G5tGi
Pqjz8NU22TWYmZ4Td2KySapQFMwgovd57GoL2MRXEKYceP9NaArWc46iZm0EEFWoCjOPdsfXRifT
vMQ7icyB7+s0DH43Wm82W5ARBJ9Zq3fUUBadM9pESudoXw03Gy6M0hQbqxI0UlLgJGGg+b2rBD8i
S5i3+IL1u2Z0f1SjoTyHvHpPum7XkWc2JUFFSHgCr3GAayhkjuxUd+wIaSXaCftvD7CLDsDHjdCl
l/p7FxQDn21auPlczdGPfTwWkZxwoZ3aHwz6d71CMy4mEz3Pqx378fyM0vxdZxdwOYYhDRE/uCLr
2ORik0tFnWTX/lTCk1XRSa/i3B43WSgz7+MTO3Uo7Ga265i6ia/uSMWvNhYRCKPGiUVO+DgmBp+M
pNeu1BbMyseHOraYOJyVpmPbw7DucsSjfjX8e3UCzV37RV10l2nWLhz9hJKTh3dVhWO+A7Mw/WmT
nIPqmtAEfTgT/8bRQSETY/wG/upPUEVXUOH5Ste07NiTGmfO79jGs5wfLzQjDBu7oGEdXcqUxX+W
Uql9kIXEjmQB9HSlcpJ9qtPRhLpb3cpJo4OYzdFVl43jmeMvg4vjZ1QXgvkNoCtmNEeDjSk0ZKSm
YeM7uUIDvuAErWp4+vgmLidxfBCh82AuvjYsGfrvc41R43PRunrtty2tW3uIqCJCWwTXma7O/jwB
r+k70ChlTZH88aFPPT8gAk2stgxvtGUK9utIxTWNUYM8Vy9NkgkNmgmoI1kawbaiLnzckApsigDD
fXzYU6++MFRqc+4s9DFGX78eVjSuVdoxh7WrJDsQNvcEzmX2Q4un1rV5fj8+3KkXEqMw3hooZg5e
498PF9aVqqEH4nBNaz5WerVj808uLfCnM6vMO1PN8sDC+dYNduAsNOrxBZ3nf91La+6Gr83PZ3MK
um9wZsaV0mQafgn0LpYzq28RnD2/JU/sv3hohetYtmUIPKjvXhpbtDNegBpdfmjcmUQHX8mQJfbP
Lyq3cBlfqQw+j921Bp6UzshZen6uAj38ZNTF0wgpKpFn7t+pt9BAOAC6jq48JsXf7186dkU/kXft
k7JIftZQvlpO+frx6Zw7xtGiBv1Qt/hQ1z4i6quZaC3Dyc853pabf/yi8/yRlc6jaNrvHg43cYZa
b2tfUrtehZ2qH3SgHeu5H+JPkcIKg0RJXXA1BFoL1H4Y+M6taO9fPfIxTUYovH8urYujFc0wJfLB
0gWYpoFwaglhX4PDqeCRJih/pFt4f3pdOZ4Ne5o6Ci/28btXsa1yJkw/fl4QY2FY0x056vaZUuL9
Cy6YoZu4+C1nCQE4esHdUGtJIcoqH9AQGfeSUDQ8BZd2wizj49M5cSROgiwMMoHxNdlHj4nbxPE8
TU7ps7ShWlKaC0Cxj7JOnj8+zonbpNmGrmKYW6qjnzmnv8y6yU5LhVvbpT/H6qbO3hQnI5ekWARX
h4+PpL//xorfDnX0jaVHZS3ODaxCvUvjvjAABA92iz3W7bFk9cX8NMEF25nMP2qvAovnqUBaPlts
WTftDN82Yfq70xvaaDkhOjmDIwRfppPIQytGhOZDNF8FGftAAv4EYlGmReyr2k2mt0l7sPtsvB7K
jg72hG93TZuNbHcrns+c6JJMe/T68QVnrqfyAmh4V47WZjBninCLjmvaRO2LC/X6Wuude1Jb4rd8
7kAyZcTJIKj6XON139rpRM9kJEsVX1BsMpnVKpkiJn7KCb5btxaw2TK/l4NzNQc0lvIyrTYNIvFV
FUNMDOpEoMOEc7WqewB4SqJ069EoDZ/Z9uC1LR49jpN4tPDsy9RAy5AQ/LYeWa89NxzWsx2OnsEZ
ulwtnbRsgLHqF3sRdn38BJx41nT8/Cg4+GZR8i9Fwi/PWpD3FdXHxHVJAAD2miv23PXRD4n4IRg0
EIP/8QHfFzxCYFE2TBw8EDyOCx48CX1PbB5hrU5r4OAt800V1u0lUWjtLnCIQ4xovT4auBYvPj7y
ideXak61yK1Cs/Juz1HDC1aizipwD07Tpx4S2GvFvOcRo3ry/eNDnThJBB6sRvQ6+M9x6chclP3m
1BV+3tdMRTB0EFa74PawmtR7q0kJd2gYsIMB0mnaf3zwE+dJXQVRFWoVF/nYek4+HWyEsij8hsTD
XTUUj+Hi9XaSqf7jMsBYFikNAy/bq3fhQPSAmhDjaOZjOXqZpmLwdGeE2ZgJ8cePKeUGgimEUew+
3vnF5RKPGfZdhq6gI7zCovEqkpthMK0tjadvf3oBDVVwYrpmQGAwjz9bYZzJwsgqTsvMhY+dtyiZ
ITLTabKF0/zxwd6/gByM0obSwGSgffz5qtCGRFaXc2aK8RgJ5QV72rdkFI8IAs/UIMu7/HsJwqHY
llqcGp+Xn27sX951iKQx+X0IMbAlbgS9Urc0M6Dl/UywGG6eTD9XjZ4+IvwfZGzLS3f8eTGkTbIA
R6y0/pC68q2ctEexxJiSjpWtok6//Phqvn/2DZXCe0GnAbVg2vv7cmZCW8F9a6e+0nUHQmZ8w0jB
u6pnDvO+YFwOw9ZQLIAJ/bih0DvqGAOdT30Iu4shvDD2cuSL+PHJvF9FOIoGhpmVGablsUkfh8wI
Q1VL/VrQ0aLTg6a0+2EX1l1StQzUnXktpvLMKrlw8949JcvCgb6dJMZ3vAOImjgAIpoJromPfchc
2nCFTJGZu0zp54IhdjOBXlthmCMchuA2ydhLtXftWIX7jDnyFtDs4zyZ1T1CXOgCUlIcLGUByX/m
BbI468nVgTzgCDTP/PqTN2YhVjMMxDN0fGOQJEQZkw3g9gMj2WRyk4My0uf8+MacfMoWPp+ruTry
x6OSMzcqPiNhmflFa5NMUva+mmqPjt2eq1pO3QrXorZlHYLGfVS0mHYmClkVLESjFAhZgmg/Wuq4
/fhsTq1A8AppwwEapNmxXNNfloUZbNEYdkqKeAhHS2/zmcIAiKa+yb6g1//zKpo9owlOiBsNI+l4
h4r33eoRXKXsHYNvy7WrY+sur4OXj8/q1MsDjNGykeSyMTgmjIwNuOm55OXJYtO5TSeNEVtgfmPY
Um7r0HS+DhmEHbqFzZlP1ak17ycAksbRiU0PrVM1Ekaf+mGo37SFgoMi3MrkWSbzAy/imaOdeuDZ
9hBTBlkdU+nRCgsMAQkp1mVfhsQT55Zp3w06rsyPL+Y7Xgv8I5WLaOt8jgQy56N11e30sTNpuftO
N6jPcaSWWzjW6NES0WfM5uzhKdGcct2VbX9TTUV6bRIhtouIkNjMmNgYLEN21So85vgz0GN0XXJu
d6udvPI2O2zeTFhmx4VPTeqrOeQ5X5vRYEzQVm9au2TWCqch+8J5gast1zbg4susEPFzOvTNPnDL
1whFx2wt7sshN/Z0kdyVNSmkL0acx8cX8sS7xkybEtQmEW6pD39/1zKb3xCPlNtDMX+Ts9ZuVQJH
yiBDvzK9fXysE5dD+6kxNpdGLVX378fSoU+oMB8p7QPtm0rDwctN9a2ZIN/abrGwd632TIVx4qXT
NCZ2VDR8sd6V2H2dkaATlpxeYn4i7QwaB6od5hj1vBK4M5+qeqg81Bi9/+fnCqPMXTpSFIjHK6UB
KjOunab02atd4/Gr6Upnd3TjiQVIw2eC6cI/r9s44NIG0MkdZCk7uroW08bGqEpfUcNqPWk9qoRC
tHcD0AM/t9hIf3yGJ745HI8aSvBho1g8egMJ7DKimIh6f+xDJhdGPXhqVVaeQBH73xzKxf3ukGVI
n//ogyBtI25zIqV8zS2LWzOrcGvarXURd5p2Zvk69YwKXqjFh7B0+o+e0R5JXDHTGfCbvHuE6vHd
NMkxJY6QCJzqzsHU/sebIxYwTBc6IDLGJ8cvoDYya9ObufBnfUbjZw/3NTHakj7AmQOdWJhpqasm
fCPKEN1d7ucvX1U549ZTA7aAWWi+hOO4c+bq8cwjIfg7jgr6345x9EwQJ5smhsExEPRrK1Ja5AFE
jXmvdxYQmWxouIoq1qihltDGkvCpHGobsRCz2s6pU5p/HWrIImbSawC4JvdGA9iAGzoWbX0Azh7d
6SQvkauDQyuQarHLG8RZ7G6nNTLYYB+ZDkMKdcSsqC00Izj62v3s5oitCg2eRpk3BKv1UH1/Asdu
kmxJ+y4Xc3ga1zcRoYk7qMDTPsMwet2LKL/qSW73ndR9jMu0WXOF021Or4ioGoSCPuJEKLrDLEm7
i0zEwulwSVJ4DOWIIPePL++pZ9PQbFvjORELpfT3Owj6pGoni2cTmfBbNbZvTiRvDKFsRV5iqh3K
/+K1o+am2KN9z0Do6HhmNBWVCKfCb6to6TldD3q6H9riTPH6vuW3EE8ZbNHLpE3nHh0G4EgED9ol
qUFN76SMazSDztcqfWIIfYUgZd2Z+mtYF2e2TMc5LwYlBMelS8sVZXN9XJC5EgyWHEx6IuU0f4qI
a1g5taHcYXQhDxHNDHucyszhEaR95WUFIkGgFizkld7vTVT+ZjIoe6F25Nq1RrEOEIbywMkd804m
2G7yhYQuNuojUkCQNKFHBrdF78WevVALHgiHbNbObJLV0CYGGUwz9ryE3wP6QX7H86HdEvwy7+Ce
VVscXfzzfDbXUdMmGxt2wXMlzHO34tSabgGghXJLm0Es0PFf14hYbcy8SAnNACA2MV1aTYO6S7W2
P/NknVqLfjnOcWHUy548FLBXvmNm6rqg37DOo2jz8etyqrSxoPUxV2DeBpX095NRK12WFdgmn6ET
UW2LZVHVX8o0QlPfTGdMZycPRr+SPYuLu+247LVqFqMi411RIitnJzrvoP1sUYCipW7jM5fv1EJg
0fbna4Fl713xm02TsBJUVH6d1HcA0aw1pJSXMqu/tzGahcg6cyW1U8/FMvNmA4uEwD6e08yNzLi+
1GnJmEETmXWNEK962Ov04r1SKJFvyArHt3TFfawGkT+FmBrCMiYjInTSrVsa05ONJQh7RhCCrPr4
Tp/8eSyItJHo37rHC+MwBo1Cjl7uD5X8LtzwOdL7h0ygI/kvjmM77BTZ/i6Wud+fqIaM9Eiix/PZ
iUq6Oe1bMSmDV3b1mQ/pqbJ1QdvSYln+yz56D8Xg4uBAe+m3eEaiBonrUNzVpXlIHO0GjP5jnrln
GhWnHuBfDnlcsCazQYazqea+Moy7sCu/u0aGuN061OW5BHNx6vldQNz0osFt00v6/Tq2g2PIebRz
lhl9em0j+QMmINE8measad+G64UPsM5ZkTdxtXgNFG1RZtaI/kAbvYB7j16Caglk1HEs4GrDZxS1
9QPxT+B/iyxbQ2Z3tqM9OM+OyaoJ0KpBMKU0ozenS2uz1H+og46dBR7CKNXXpOyukeLITUvJFzv9
QCyliDddPukPEtE1H3vdPPM0nboK7uLUpcXBc3s8gM0y2RDaJKn8JFnX7aytWtV4wTx+Qc+UdK5p
OHPAU7d4cWYhlLFpth5fdplo4VRRDPlxBXOgl10ttz/pBCIErrNqFk36xy/MT+3EUUGIYkbnBHld
2GYe3elQmTKmpFnuW/nsrqOhsx6MSOvXhZjMi6jMsmd4aHAIDJSTP+0CTgSKIe9m4FRI+nbKAFrv
zGU4cd0pNhYLNHB4thNHGyXXmhw4KCLzQUcam6ierKsiomyckrJ5SYBH++giv5y5ECeamKgS6Pos
q7b9bu8bjuYsg543upkDpKwiNLYIUsW2CepmB3NZrHhSUE6aYBDDOlpPzGRwXhjnUMTixFq5+MKR
Y8DMZtCm//7uEdwaWnkb5/iWEzAqP30NsQB9gba6MC+4Mva+TVAjY7GCUpbRRNaUnDkqPJH+dhCD
up2mANzET758O6ufKIuLXTTwSOGYIlZrdM0dkvzvRDGsWLL7jWEl0QatsOHVStH6kVXZxPl2tueE
F3qZiodUFOMNry0mNAI355fI6dxDptqfVaBgZzbmp86fCRgedHuZ0B83jmi3JVnTCs4/S8cHMKVo
Ua0xfok1Jdp+fNNPHQrhNVoD3Oh8No4KEIZO8MiXzxIQ0siTlbO4+UaZHtwoC18+PtbP+3b8pi3d
X8Hulc/g8fa/UKysG/KYzUEPjGfVMjDG7DUb2i6QZQ9jNdMutFINbttRH651XQnv9FaBW0LU7k4W
4Fx+/qD/xzecwTcsbzk3+n9RAt5b+/a3vzKDrt/y7//8+3WJVeBv3hscNfpnf/0/+2///Pu//uC/
83+sf5j0uxi3oIZFe/Fb/s+SVQGBTNWXx4qRyH8wDu4/0BNYSwGqMk9j6PQfjIMJFgJ3wv8CHv4o
qsL4WYL853lj6WDWxOtDMcg0iBbG0ToC30E21miToMXUN5xhzhB3DcpEV/l0Nlf4ItyNzG2cVL1j
gpFCTjV/VjD1kh0Ua37TS+UyAEGxmSq4YnyYIKKUc3NVEv0Y1aI7ONVge2SrWxdlVygPkB0lmuhQ
uWhjiKUAW62H3pHjU4InpFh1ZaLsNFnBKmsSko4b7KP8fdpWr6q4gLcTCPT5KBr43SNsgNDH/Hxl
ibw+8DLBba2CO5xrN2NDngvXcWXkUvMrRP+gI5yUYA3roBmBF3Sp60Vh9a2DK+R1BMGsGakn61oU
01VQh2QPtqo39urXSLHiVZU1+NKYmW0ndZ53JvxG7Ev6DlVz8eJOfbJpZAp7N8NINNY3GOOMDX6f
9g1lltjCD3TW0iRzWuQWx88XbuRUGV5bOK4/NV18b0PuIhSRj5ZMdfgz5RSsBil7ZlnJTT256rpq
sFznGNJXHd/plaEyuYloE3lhrJhLdjiCTuJ3DmlsX0WaG6w0kd+7aj7A4bN3bt750oDQBMcLEJ+L
y81ADObpgQqOINHWdAmezbaf1n27nIRMW6/tROBlUxcS/6RYm8zpvuSN64lxzA+y0OILWccAQ3VE
pLO9VZhub80ZbTeAa4WYPttm2235buAe2qlU104KsSZG2f9MSVau2HCbm6aUzgoQ6rhF8euuFEw1
e0CHyaOdUEw1mtN7ts2+uRk1EvEaZfKaUTWwyJh0/p1wN3Y4tSphGRtgcq9ylKSzKs5+KgJCTk1R
eV1Tk8dOpGgkOgJHK9I0s0zZpEn1WDbWszPOl4k+2FiyYd8ppHZvNHWOdniI3mYzeWUeauwSqBdY
3IbFA5Qoh0p3v0MpBPLagw/imaCvOK6sgUfCqUP67QmGpzCdAEYHGUxU6JRYMte4eFXMWOa+0hPt
dTJmbZ3WDRTQ9Ms8GSNfUkduSB+ffLMI8/XMQHSlZDwLMTRtzw6l4UczViUjmsa1mvHPUq3+hHk/
B6SLyp7SuMeIM1U7zeEOlsI1tlaCuDcQyVOtW+EVXpl8K5wvoduoB5Qb1dqUwEgpTnIsgFZkQJSN
4/u8Tx0okbAbkzSadjJ260e1GB2PQiy9n/lAek0zXzVtnW2dJB02Okb2LcCw3EMSbG8I4gpXra6o
tzGEwI1Kpb7RGiei/5PqXtSKZAUHzdprOr61OHR6X9fDfUt+1EWDz9ZT9Eg+dSYG/A6poqcbiQ0n
0R08ZjDVSjXR4TVmoj5NgQHpUCF1DK3RvGX7Ya9duI2rek6Lh1QR020gO/Wgtc1grlwiM+nmsb/c
WNIZvLHNiSvLinQjJhqK/NTu0sYoyL+oXBbY2Hdlal0rRvol7hFlJYWT7fvKDsFW9cAiZ66nnBvT
t8nOWsVC/TEGEXuQgc0d8GJ9lVjtg+rEe1SmFptsm6Su2rwHhlttBlWUm8gdq9U8LHAEg8wwvXK/
dm12H0M0CLTuNqNDDdQvhs0SK98Zck/brJ4vYLJcxgP/foM4brAwipEbWmxtHMfrvCbheCIWYhUh
NkQyG79VZQjP2JkfGkJqfRhnpCOmtrIi1Lxdk6IzYcYoda8uKh4pDIZXk25vu1x/cysh8QJD6evz
Bjyujgcyt91NNykrFKAJ9M/qe096AQZMsrhMZGk7NdO0A/zAdIuDut8gdGtWU5uSuuzmjh8J9abM
9FfmopfQR5J9Y47PztDY8N2tdp3RCtl3alw84t8hhpwphJQEnkcDZsIgbtdDmD3qWndhG219LR04
myjXV2ZZZldsTVYUPrdZFBReICKH5NLqR113qhe7gLrNuSt3tLNjLwBbt6kwuVwuyt+dMYL7JxyB
yNeErpKIXl2q58fJmPwSL/HFDGFySz4EDHMn673R4YjFPD9WvRHfYli/TDQ+QiMBZqt0cHmftTDb
1h2mZzU3H+QSJGO1VXwxVc0evTiJK71QVmHb6ass4vMSwY/8TPn6CQpN59uT/a3ssNAR4RRtO70d
dmMxKtsQmsbahoR502b9rRpi9qrQpPPDhysJpmPdmrpkp3wPHK/coHHcgi1hOw2mbq9FykvnYlyu
lPGbwNvNWth1e6efa9YaQJxTEFi4gMb4EPXGwA6dVW5wFBPoCVmrTqaLXTwLcxvaA97bTArUhlLb
hXbyMvSxuZ8V53Fqm4smJVFOKuEPzBX2ISuyYKuAxl4Z0tK2WGScjQZb5+BIFUQ4ns/VzKq6ra26
9BgMkKn6JbOaon1iQhQQXYqas6KTPA5KDGwbx6dTDs8tuQU2ryIGtSRbVTx9uXODfdgd5MqOiIvn
JSsTsIfCr/QScRwzWUsPnoi4gfoG1n+qGyfc4Exi9aYnPMNwAYGoB+a9MHLbqj9j9S/m4oBUurHd
dYKlzsbAnmSxEoF7lvVc13/Fufx/eX2uvGZCzIb+/y6vr96g474V334rrf/6Q/8qrW1ziXpbdJcq
0xpmb9TP/wakuf+guYesH+XbIqNhR/fvEDj3HzbdXYct89IZ/xWQJux/cD+ZXqBlMGyaTeJPAGkc
/LcRGjFyFioUMuVUVOrvrGGFCu8qj1K4YqFmzgQEGcUlcsnpKddGCASheY4ytuxC/1PIo3pFEU/U
CQ0hfvl7wQZU9ahVZmvyx5Fusqr0oDOsId79chNu//r7/obt7paebtv88+/HQx6OwpZhsYaZdB7e
9Z5ahHB9ZUajP7Gw7QZ9rO7SsiZpzTbkRlWGbKVRcXlGlSj3zWCPTx8fnoi1d6eJCkAH8mE4Oud8
PGXqugmY5GS3rNBWNhIvEM3U1xGkIXTIxBlH9YFoaZox2IwJCZAw6BfGe0wjskHE+AAmn/KkBGbN
TIoo0VWo4fh35iHdTnrKvwtcIc/XIlPmfjVK2DuAehoQkjhapx8M7tJ7kTjkJOD29yMDxFBgW9UB
gUz1CVjPtFvCVeKVDLWJgWJF62CFnmH21WrUHtmHyesaQPgjJDGAJQIU22A18s3J81ileuunHxGZ
7tu+yPpnaoBp1yRjcRloEMEAXxDYOpR6cRkFKuqSeJKfyfLjDw5j7F420DA3NLyDe7cn88PrG6mW
ey5Vka9DPvbaOqC3IXYEInOaqt2AhoP+8DiVE+zJsYxuTIzPTD1dPBxAGrCv23F9V2Y9MfD94oFO
WmKdGwvh/SzGmDlfPnjE3tWHtNOrO2i2wQHF+7izKi3bV6j4N5po++cETPVzlczWA3dH3yA4JyFG
Jw6js8bq61QS1BfaNBPjoZie8IWVnzt15s5UtDN8a6HX2QPYT9EW7qWlEVdK5PX0YwA/8aTW/JFJ
rZsXi8X6MhhDYw8SQ3vsQPi/JO1QXI5l6V7mOb1Cj9hTI2FHiDl+ZXWzisMvk+zcKNOHotc3BA6k
99KKMJMTIgNlrKy/GgH/M0zx3xDNzWjfB82Pl9voqq8jW+UnR2mnnRV32b50uLmTLaktuwR+ciPw
T25Ui9g+CfOFwSDxGjZo/52iBel9iEOGKIOouiaTziQxJOy/p+pEZg8cG0bTqsqioZWv8Vj1z6iJ
5iu36vmrxFKT57SGtJEzdgdFXgfp8rIrlXmjhGqPY4pzsYzEXbVulK973PqE1kdF/53ssImCUjdu
QoM7EeDNIMJeTl4OXDsH/9lxXUlQf7Mz11yPWJvZ5YwAdiEXBMG9pQbVV7Sd81UxRNOTTp9qR+4E
jI+6SrckFbTf1MTSHmNwo2yuQSVoCte2CbmPhOByqZdHNCsgPk81Zz+DEQj5DnMnDAuLNonX048a
9ffnLLSDQ9aknwel6YhZqvOb0PkBlhw4bazkVsT8KddJgzVfYXlVn3Q84c+hzrMJ0SCNdzrQEQrr
7NUI7J5kBVuSVGbyUC7A2DHiRsErardBZcgbSXzKjdsO5k03BdpjETfyc2da5Su9D55WG/pUrQfl
q8CofZGAO3sYnSUeRaFjsXaKoXwLAbfiohEUx27tpt7Pk3MiXoKmbJT7cZJF641xMl9R6zQvkinX
/VS2GokxyxZRazUgTlmSr61Bjf221G0wP8EY74AQEZ1GoDm3KU87e4n4qT5pMRwdgFw2tmxdVNet
BTdJf0HboKXW574shvZrXHfG5xjgQRr6vZgLAxfTrBQbfCxDdzVVQ2AehlB0xj3II+A3xjg9aTC3
1qSVR8VKM0dcOdVsbXkOTbZZaF7IZhlblqauuO5KUlQAb7gHQ0lvW7VR7ko1u1fM7pp+S74FzWDe
zSClV6ZNMkZthiRsBNfg5AnlYYTuh/oc7XM9fWrQBW66JSKmM6YvsUNek9F339JIz/dKEX4lwC3a
R+y2VoXWycsy74dNZvYjwRNh+00D57IJY3bRbRVsKek1YFg0drSpBjtomyEa4TC+NmYDKLkr6W7U
UHqsxDkoKZ2AOKuKeSXdoNoja8cEqIykBaihucrjlJF/nmU/QjmT7MOInmSTxpjW5AbfT4Udb/Rc
cS8S4HhXKGAGgBC8sBCVtIt4wgbauU5IHCE3Utd6da8ScOLnNtwe2QpnUw4KOfaCCrsvFoKgig9I
V3L1YjBj1+9C7UHkgbtldtlcaoUrso3Otf/ayGGw1iZTH4xBM/eQvn7L9lnG5NRpA3FWAbT6hhyD
Qlc7LFKuhgjBpfQ1gyVtPmi+inLodqEZ8s3jA+5sAbWw4SC1epMUVnWP+lGjSZE2W0wREQ22VIHK
7IyvDoGHq0Gk40UxLs79LE0/AwEo2ZqP1rQjSgkKP4JRxyMhDvF2bwgqRIHUStMJdWA7b+8Z4+uq
N7GIsINJpd6sJO/VlZE18oLUKbByuqrvkSQ3nogi3qpmA3a6WhXMM9lJauysrXp8mgdBn25Bg6Hx
8ofME71SEpNhzW8yU02G2fn8KBNZQrtqXH+cTXefd8F0G6di9vqgqw5pLo21pWfAFKy0X2VDmG4a
Qxh3doOCowwWUW9YAxpSpbOt6EptlCXQazDF5BmuSD7ZVgiFSp2GrRFMQE/cXtlWQALxoeV3mabw
LYe9uo9jMYoVxiQvVEL3GYiltstinnhLlBG7sDHYuENgXJUM1omWGZR7otica62ap8MSoZuRIeaC
EaysOv9uhNU17l770h2xla6NYSAQI8OWgQY+Sq9kM2t7iZipWseRVV9kcyA+d4k9GSvbHHC/6YRZ
X0QTmUfrREvU7xJQR+YZyP5HT03Ufj9XlbuWuVLvOqLUPw9ZF9PSTOPk0mjD5msuEouArsboEbhp
hRaan0FtqAAJ0gZCTVkg8lbGIt3akdl/KROtXLfZsNQFsrqDaJF5eGGLcgP+Lr5QxsUWB/gnsXn8
8mjPnqu+dKumNDCwMZdf0UmJ4f84QbNO4tK8mfQg9ueokF90CTmcBKYpXe4NWOylREoSwXdoyXBL
zKa4dNnVsTjL9ptDxJJEisSEaqumDR8czHXTD8ZUwNgnJbiXiHp4Bwinu7QDVQZeaC4w7ijOibCR
5s0M3e1eKaXkdGPBzjyNUwg+CK3WOUVe5BnWKL+MskM8RkO6gqnF1xnXYXX4q/iqYl17hMXUfJPw
cR1PNyPOT8uXYe04TfqGMtR6GNOKsmwpGOHG9UbqJZGe7endF5d0fmbfUBuS+sqBxbhOwmSVS0Jl
vMhs+Li7eancF6HbPce6CG/CnEqjMC15Hc4/f4VbfRLKQg2kMbIsysS+/WhB865i16Y8catKu2UZ
LL4JaTFkUkj75KtNAqIVshCt8pqfsyDddpGmdM9RDPJ9pdFoLUggqaddmFvThdqTshd1/eCFC26l
pNj6jI0rXzfTUv5izv9st2MG7Y9TYG6KryEfpx/4eOPdOAcloYGxSxzEQMd/MoOlTyBFBpPBrc6I
ibVTe4glPpX9ErJXViD2GL9IKGudcJwwVFo/VPTqEKCQWMphu1hXSVUDvFzKe1E5Xs+NeW2mGibT
UHCxu9Y8t6HRjiUiiwZl+SWClFx+zjH3oitFmUNxb30jpvJf4/A3b2yr1TdhC9qRVhQROi5Xtg3V
8dYOcTUmjQnHqy1fw6DgwSxEdWhEP10Ug6w+dZ1h3ABdHf+HvTPbjtvIuvQTwQtAYOzVqy8SOXMS
KYoSdYNFSRbGwByYnr6/SFVVS6R/q6uu66Lssi0ykUAg4px99vBhouL+zSD0DQ1AX6y2OoBSi/jh
jUkHU6zCHw3RHw0Qz83Yk1GxNLxoppWndwb47pajiAVmjax4vDgR9XJO6Zyx+iVvqJt9vC5/E4h7
oTv82vgyWcOSQF8U+s/XlK0EVx47zLDTkFKQtQQlWFvOqPZ6nYzxAAyYbtma193CHJdMMkUFlTc0
r36qX1MEFQ/55LRnFMs4dMdu/a3JSv8+8BK8hAZ8jmOjq9tNO7i/Ez9AVXjTzKJdD7SsDBNRzc38
dSG6yhBNueBBMOOtFC1+1gBPynDZ14T7cS8RPoap8L+DQY5HPGmTvWHZL2igP2J9KeByUi4Z7pRs
FcLXm7GzneexwbcOyK64Mk0pPttIqWacGppqvMIiLiCgxCq2pkMmRTbzQku2kmMS4mVsWimeTLOk
Xi1leE0BSbjLLJYr6OHTtmuRR9Z6h7Hxhn4Yk857b7j+QhRpYuLXUjmOsRE9eyyGK9S9U01YuWID
I3+Cmp1mmb4kKfhDq6NXSIfdKxZSulYHcmvvK2SR7Cm4WG0d7G8/hcB4zLgyeCYkpezsOW5uCxjs
17kC6x8JJ8V1Kh2fEqKPETG7dvmZYWPhnYdy9cfrNp4SblJGbJ4x98O8c5MiNSPViLjEHk3kCkdA
l8F57zBgUJX9VMf4IffA3sXJ99YyORWUNNt41f8ipqCPt2YPFyqKM/RUI7KTwL5ifttjziXmhtOY
mr4z0xwEmriNcZNUYb2b2YSxGAZePfgzw0hjocinnTYxDaER6QOn/2ji7Bdh4eYy1SAaM5IhASRz
R+MWpE7zZclVse+yITuokerKLCZWJPkuwzatPPU0ZOVnv6N/JPazeQ6mUmTbbtFphPrehdop7Lyu
3HwOHeMB2zRxsjg47gsxZocYuVQVBe5QMn4J6peZbM4XZ7GoDe3Stje8tsVeDEH3jk40uF5aE2/E
iabfK6v+Y8V8+OOMWdzJnNmNBt3bVWlYRikphFPkrOVMBlM5qb21JvKE0SldS+WLDbWTfy9Fp55M
i8BXEkvqF7fvsgP+FstVY9E9M5JYOQGG2uo/2jmAUtuWzS1hRoDfscNuMsRVsBXBQGcUOw5+VbW7
8o70BMBZeAzyHwdzbb/W1cxdkSsRq3SHGzdz1iM01fbMIBBUzoavtplDfYSmku3SXXwAIGm3n1Aa
BtfWBMyCF3d4nVhNd84Wv7r2Em4clL7lUDHXj+qgGp9gGtLeT0t2CDQCBBGwuZUF+JCf0SbD+Vu/
B7yl6y4L1ua58OS7cfabL6Qz0W6bbnJnVQ5ukVMKAdThl1aGLpz1Vc+OTroM0Gd0UQ2t7noRE6i+
flVnvb+bRcGgBLDks9vOOPp3MsctD0rcTo0ZyIhuXrOZsco2ZWJzb1YdT6bOKUUuZ3FTMVzQWM9y
VSDaICKvm8B1BA5wAKt8u9JfrtYE/+R5BF27LENMqCgkkgpz71kZy42TgHiIfmnvL4hPJVg+WD2U
kYdJK+mpdMHMUrJj6VBQlQzhr1XswX/W8ICRGNwGVI9+BODIrddA3pphUl00AEJTmn7vApJAV163
KpqXhGJk0u74QQJ6ZTZz8dA2KAyIbipC7WbO3KLGjbhVGLim1cAjTiazJDSXbwTfwgbEWXkF4SwD
wcWkMAPtmESyKmLSwpwliE+0Ne0q7NgjjK5cjHpxqKbgMTuALziLUKpABPHHbT+twgEoc4ep/YoT
F8HF5rB8qHCW3MR2V54MDa5gGMG2RkdPbpRGanSA2Cag1CDNcc34TdIG7GlXtjhh8fEX/OZySM4F
2G1Vpw6xr8afprnqctk3eHylpFhqe/QLP5YmgYP7xgEaqmorfjCtsrpuarvYogAProOhbz/VFhga
4WBgaqjjqusJxfbd6NBpRYk5sLkbdv8NS4j685xQ7HRmG15PPvtsPaXcwtQlwN3Eph/XvEJZ2FFI
oByP8nwggehar+e209swvgA9qeIliGSY+dS8RcePc4guVxls9cdUo97UJfoUoEH7bAUsCWdV/TfV
ElOUWnFy5xPPvbc6vX7wBsXsExyy9Pg6sUa/LuVtEIKQYqZaPMhpBEUitHXrobZ4vJwN1gAErIIk
vfPZ8sGdAFFHw3XuGJK6HBVTGFy3IWVIuxT249SRxhNKbMQ9wthPDu1wlHrM9BsP+99M8SBxuCKh
szSra2IcqmvXpoiV+hmklIfPPZqiZt+tNcX5ZLGbkar5tEyUyU0BPmcy83wk6JzNln3sE+bPzTMK
dUKs4O9FF0hwHAAtAxyUz0mVTmQ5UX727CZNRJtT7HUs/L6tZ4qTgWZH8mJj2yhAQeuSl2Ixx/pz
aTOxGyYwY5HFtAoDhbPAU2xrAy7vOOxZPJdtdva5GyBHpGDXTvKRrn4hWdWWup8gEPw8d2J+1wHa
fGh8qnZjhYgSjf3IzTTZ3tKR96gIBaeWNzb0eIK1ZpjxwzyBl9nlLLNT5bjteWpKQES9VeKHYO+6
QhR3BGWQreFlLqgX9vmiDTkfUiAT3skOdBrN83KDMhohf+urP32d7Dxw6ZuKAk8QZUoTQrZW8wU3
ZkqOtl/LU17xkmVNlt7hof95HF3u2uob4mQHKa/KWHAPhtKkGxqn9hNVSe5s1EwU1gYzzpC6RbnZ
LalbbLITkXtPdR1TQS7jsh0VD3wJkKcXNpD65R8vL+Yic44Yg0Tcr+7EmdpwqJyqdZjfEfyw7GWa
Z4T/1bzQGVVl4rtsMlD5kjs8C2Awr2623jTeSkc2+QsZLMV35ay1Rw4hDewFKPYJWnUIkXiYdBWw
zC0tGRHO6gCQwDeeiLPPsW4MnGdSFVM8MSlmBwCVnXIJo9oUJFaeh3j4h4zov6PK344qsfr+aUz1
hgl4g4nwy9dU9X8OQ//rvPLyk/8MdAr/gKjswVd2Qbss8+dAJ/GHi98ZetqAsRq58DQK/0x0si9T
SRy+iG5C66SNH/+Z6GT9YQstU6GJ9bTPnvfvDCzfsly13Qr6Zotzgat71RSHYsGTtzGaY5CV31NK
/QOmtvEmCxD6/XR3/mKG+FefZCMRRk3NwOsN5bCEsuLocvUY2Hi3YyL9uanqeTPFqfqNVvKvPonP
CJFK0iE6gf7vPzX6yWDEa9eQWz5MhSIozrzrR5mj/Fqf/u2vBJCAaZ2mIpt81q8fNMLKhVK3EpDO
+1yUxffYyL7n/P0/+RjN00Ri93b4iTsULlPu3NCTTuEuDBguEgsKyWzO/oNbx1qFf4z/DiP017Lg
pDGlg696Q/qW7K5nkuvJiLGpAav8N1/Ke9UEE1wVeMwPUHcJgsRe67v8UTJDg8NxhOtTMJdbHpZk
fsKS/6kZyTb8+zv4Gm65fJjA9AKjJgAMV1/MTyuCANqad7NujkCNgHwcJceczNJNbWQvZgBalZEZ
srEWEnP+/oP/YimietZWgxcBxevXC6IL3TDo5RHooX6v8PXduCEpGzjkid+8X6+ZAJfvCCTCroAa
hbf61++4qlwt2F81eNW0mJwyJ93lthm//w++0E+forGNn+6kZliMBkO9oxHOpL9089Mop+pcdf/Z
rfvpk17tTBM8qpqBOAukVMvWm/OXtaYH+P94vcy3TwmviyBgZfihg2vZq+VRx9INZN1I2Pd2vW3M
0YA21HC2r45cdiFj960VdtaekCH3aHZzvc1LEVLLONUZXgRi74n+g9AqHAM7BnFfLzCyn8fipEPu
9sovvi9QqE/Jao03jd/HcBPW3tvYIRhT3fBHljSWO9p8m/E4bvf+3Mr7pQvtj4Vv1yc3zuPPo6RA
meTsHmOfsKx6IftyylnPEEHJzeoXxYAb0A0Es6W2HAYsa1RRVjtEIdV7giKcM27209c2Zpe3Bo9r
x3L/fsmd+moK+jGPUj9I693ilOYXSKAGRhxcjwHD+kXGfOliHJp9HSbNHYO8ejvgAYfsS8RxvrFU
GeISLAbCtwny2Lcm07C8BVE3usaIpMm3WyUbl8RmOoKcYEOgYHNJk4yEBWzVSfCYLc3mrCHOIqA+
O5IyEqOH+soyCfkO4EAfglAacLnRgSbp6F7NCezfJKjLJ28CUWp70Ty3nrQ/xnx3yGET2EgjHbVy
TWOMP5TfhEMkxMK7PnsO/axBL/fUT+QYUXTLe4JNh88xt4b8hra581T+3bR4pgof848yyL7P/RS/
H7y1Pk16a0z7vr5aSj1j6Cg3SasOwzJ9l2fe/IBfpHNiRx8iqCHZYUxKuOiul+nsKVWRAoqt5sZR
zCkT0YTEICfVd4+MvFuLLLmDp0qkxLYxgdZfln3ZkxxGVFVwnXrcsiLjJqBZJ/YMZnAk2yZ5DFZs
/XH7zYrPISEjxH5PNdzHNGfET5zISsJM55WHjClhc2OBK4VbL43HT2ncGOGOgWUPAbgusnXjgRhc
Y8u8fgyguj8y3ZHfbT+tz3zHZUduQbyBMNQeHWKWn2pMeR8FUYd5hJc4EdAd9JgCt5N0hMs7Ayp2
2A2hqLZ5BEM8Fy5ZaU1Sb2DKG3h5eOFT30IIbBxCgiPoiCEWL2FAt9Non30c39MnfG+S8aCCKn8J
Ef7tw4r3CJ9JOD1ZOJaHfoxn6uZw/LRCAz5gTDpgDGB0drbPG+GuuxXyTrvp+mRSG3KvrS/YTPXf
7JV3yzEY/G3Lye0/jP7QPCc5Ibv+UrKHAoS5mw649gwZLWMIOGVGZBU8CTdNis9tYlfnOU4qANTe
htedf6cBCeHteOLMhRDNTUDD1lh6+pEU+sItGUoMiZNSB2rwhJTg6MNDFfAsoAMnkDJ+n48dKRtp
M6d/Vk3oHqvCA0/zUsLEHUt9avplPOAYQDRNqFgI6xRUWNhn5HmjaW8NUjx6qzwQkPPnoDp/m/bz
+6q1oReMX1S6ZGdZecBEMUHwHIX+fap4KRk2zzsghPFmHLpwh4Kh2WP1Em/sxi8+BmQjX+Hhvpcr
/Xmyzs0QyamAr8mQMNuIoWRRsyvO79ISUkml8vBOUFQypuOtL1RJWzU2MTgxwYlrx+5G4P0IX51z
t3H43rbMX7LeCO4CfF5eypn4JTEOFpLOCTTBicV5VqwovDzjzyqEOmGWS70dMZqA1bnyGkkS3fFG
UrgkGx1J5knPnpOS1nhveV0LoFy+uC4bZdexfxA05d+vGTlcdtct29hvAcNcoYJ7cnQ60D/8sfEf
ZxmqsGsPpSnVNl9yNjFb1Vtv4qM7gLljRjQAY35r+pqi5G+qsiLNoyd/BOvBXZeVd6IhAyWdRMBD
kM1d3+q6urbrq9JqWEx0noocZcvBXoC7k8Vw3aUH0HLZdSGpPQ9FYP1pTuxWEIjJhjRX67aIh+w2
d+dkPy5I4QlO0iHvxuAS7ujuewYtEckPduSKlR1xqOdoXL36A3Si8G71YUrPpo8IhFhADN8Gdu7S
7DrkJl71ODZJTA5xVZ3jVcn7XrH3GAm7xxTy0hej5J6HtdqLHNeDpBqzWxHb5pfQUsMVUAv1aK3u
gqIvj6gIxkOeov2VYWLcDF12JzIxfjLyvL9b5nS4ifP1IwlFE/QVaGjBgrMk0gj3uIbZCpzcyjuc
2uN3ZfHstyTeMID9XifaFnrIPvA+P3WjmRyJqifePZFtNJgCL40FDgTHIvoQz/liuLXa2D6HnhaK
nowsLZ/ImoHmW7HjmDKAsGRaZJqvPNLmxyZL6BiaWp7Bnt5r2hQopCLO7SrCMnpWR0TETncA7N7Y
QLHTZuhDCORLWbKZ5TR5LUskD2UEO684VVNrhsQJwU6uCtzWtwtyhW4DlzqTDELbwYSeMbU64s3+
0EtbnqdWyHPtDyZKKQZZjKZ6tVUWIuYSGGzGmOtqmWyy2jl8yo79T/pT/NCCZuPdU+SkNznZKNPz
lIeCBCkyB8fgDK2mrjaxp4QvImpxFKObFTfg7/2Sp2T2jYX8s3Eh2lhZ4p9mMGzIhkvYaaTGNQEc
Z/b1JdB6xGjohuFd5aGG6HKHnC0mGUmO0jftHCanyhqZ+lr956AwCxhFc/l+ysUMn9DyAJooriE7
NP4ynqsyL7ZZY35xAnVs8hwCwSJAc100nLbH+8XGMd67bm7cWKLSkhtf4nju2MuB99QW0L2ZFqsy
GI52i7Pc3MYvReoWZN7axe5CAiMSj7D7wZ5vFWc0s4GEBNvKsZURhaVYb3ldk69J6cP4KKzeAIKe
YX6XhnHKZtcMkFZI9jfHY/t2EqoTuiVn2kwkY7goFNLuWDARYVazuONvqLZvpaCabBtQwocuI1c8
Q3+tsPuVjFDVm+URZIr9xp7GG5yoTR+ZEXUCgaDZ7YJnA5S3lbqiCEnQ5YV3rwYhYadY4e8aNfjZ
zc+DViSKmvyrjZ2xFX1jTukn5HBi51YeO2k9KRMMsWBPnfzspSrVQ7xwzP19i/GmMwy1n4vNJ1nU
40hwX90AZ3RlApR4HFuKsIrISg4ojuOqSusrwyGS6u8/760/hv5A39XienzN3rh9VR0FjuMV+CKi
WjR0IlW9zfpqJMe4ky8DFue7osesx3OD6d3l2JnQJnqH1J6sPXw/IyJm2X0he208zERd/qaxeyv6
5vrwl4KFpXnvb5ryBldj4jBUcUyldM5q7OX3WhD6s5mGqTflJnEotsuy5EVKc2u4HT1qTavgihuL
Qhsa5QulTHUObNgNi03n2WcN9GBEfu6VY0Mirrq8A9Hvw90wtswLBibix0T7/QpUJfXO8WX8Hhd4
5wXRHbSZkL8cAsPy7+FOcgDHy4xHU5blny+nYlWRERFNa2H/Tv1v6S721WrEEQbLWQQALqSyV4sj
UbBTOb2K44AB1cY1+nozzHhOTML51GYE+zBbh6gGi2bvdrBZk+7fdtEklAHXCwivPBKW6asrwMNp
8jCVyI4h/fbBNZL6Conl77aBN4gFnwJQgfEy8mEsjl61pCpTY+whSDt6DsWzh6EmrqkoppAh0md4
BbmCS07zwARs/PT374P99h5TosCuCLQB3ltj+sUqnLErJ2xh+imJGeHBkTLiOPwsFaVxX0/uchca
bvhUOctTES7td6NxEZwuIxnSQ12lmd5vuwH9rAoElJaGctIpuiP1N8NgKGPf2tiKh5MR46j3A3H5
L179O7waTzGOiv9ZWvNDuR69dHWZVS+/ANY/fvT/CWwc1h0WhChisP/QYNk/BDaB8wfIrYfuxnI0
ZCdYtf9U2KB4B4EizgBTDrzKPX7qH4C1EH/wR7EZpLxwTYtj7d8BrP03aA2Yty0A1LDkBLGmbvn1
fPALsJGu7HOmhFioceLBZ9gSQ6YHX/ijz+xhSCDgafqpd4ptgndOlc3ECJZVr6oIq+B83ot1lsWu
dolaPBok1WMRSLKnNAkgFP03icnrNfMifJghbN/iaw2e4igLSy0bglvJmPA0EhIOX5GigWzMUvfb
KzPGEObLc6XnfY25YtM+5uy1xK8xxCcC0XlhFG/dSnAMTPKqxPOQvttBc7CZgXeMWA39IyKmtCjy
bHlnt0P4pAQ2lZupMenuIVfND9iRhE8ys+YfzI64YC65EWT2EdNlV0V9romWDc5e6Pff+sBEqawJ
4Rsrreheq6TMaLsQnFLTChUVuqOCDe10wFF20h1NS1iPpmO5L75NT1fXhjqKMRUwcANiogWtTy/M
ut94srduE7vl+zd+Ej/lHh4gEYL9BsZXmPf9oSFm4Bvzde5A5dT2Y4bx0rOIW00NEh1/jMig+krW
rvuyJPrcUQkX4FqIEXCK5tNMkTDfjdNaRkoAg2+8cOZbOwWfGRTAPSUqk3hDVcahpCZT3HrwDa6q
1E9vBSTm62CMUQZP2XyTkz16EuTanaqM02xDKhH3k2A7jhHi6w1vy7rm3/x4oKWZFB0a+zh8spV+
wiNZn+94pH3/iQp1ma+nRsMGc2HTIJl9WWT3hrT5CjWtInXumPLXoCcoInJLxX0hLFXzTaExQGZY
HCa32MAlukeT7oj8X6bmx86Djrwv5WrUm3Fav6f4FeAqOVbhE4yahwHl8X6ByOJEZZzFT6vd5/dw
rkMHslFrRI0l7ccKR8rnOZ30qpUs9GImw36/NAm/aY1t/goDjmtL9SKib6Jr99BbbvxhZDXYHdqF
TSgGVAbh4ooTQwnloLX1hzZqkp7FhwtEuo1H5Np0nzBtfSeckp05EKmcTi0voR/OPGAk/lB5gjAB
5izyplrOVR4WWVSEZSl3mFWx3ixey+u6wUMay0nAUgNChYgWmN4zUd8KJEoWADvC1HyVapKsGFTS
/beZxMRkV6HnRKKk18kSQvhR+hHh1yZO0lXwf6yeXza0ZnbgnA13vsM4fhlHjC0cgMGuyeOnyxLO
DJ/7S+bxVa1f9lwv0tgbAZSE4pZccuhnLDffSeAieHE5ZGftfP2ETT03boCwKqKmDFgwyjdp7yvN
ub28EgDlGTIhVHNoOBQP22TjoHZon1eftrt1Gy0WVgBozlTHTAWAnjdNT+u8yVvgkbLzeTkRyYCJ
2QExvqk7jZspk3wdE3wx60kX2bSE+/E+wBYZiQnmJe+LkfuDxav1ONpwyHCvYAdB7CBOoHiwPGB9
XK+tJsJgVMVvqBsrJ76WBL0gUn6find5OyY+4G2/sJ/izLU1y8Y/eiB8e1wIwmuIR8ZWMAnvyJAv
+L4Cp95pv4JCp7uQlwLwqINPs1kFO5a04ZQ8EAPf3CS5CnfZAporFt7lS3MeVAUIJJwhfg89l3Mq
CkZAOQSaR9NEnDMA6HEHpTM/NCz0bGOnRftcICk4hhBcDvGQ2o++YM1TxU8xQhSA4/c99ZUDWwny
m1j5woTesqIIaeRBQZ2wHmNMPZpzUvvuvBOVLNOzjBnj58jQDspBWRyNE0+pzGICZYke73YY9bGm
ENSxwBePEXzU9VT+Jo5vWTRXkBhaRSRB7i7TsqXrF1B9oMgXe6sfwt2FljbhgeZtJGK526wOrUcp
La4nl4AvuxEXAt5ECzHi2ck7fj1mEv23pKAQz1KX1X3hSei112WulV85uIAdFbOgdn9Z847t8EMm
UnOa/Vavf4XD4q3KxvAJq1BmFCiB+IhxstrhntFFMe9NoLcSaJQsnjIVej2GC0hw0wbhkyFWHuSP
LY2wyUxuG1B1G+Qi6NQpD/qWdgnItts1lmG9czzeLhj+YR6pidsrkGpe3jg5Bs7TVA0zCqfW7dL9
ZWet65QuakLc9GRloqqeCGheio8ugpMsKh29S1kjfCgnHdyXsASRg+oj761U2VDBqm9VOoenjkw/
Fn9Ltb4hDJcdGM2GdTutLhtZSf2goqAml2Uzp2llwRhZ0uXI9iMgNILtU0JskhoOFUygNbySVT/Q
WftICrklWVjer3n5Z27CDSYuYTCSJ45SWtHBlTyiyuStKdTMXss72W1Tthhw7cl280i0nfetruRT
nVjdOYzxcZ82SzDN1CGie7Sd4FSH+iDqvap8zLBcvOKMCd5ZFanIvLuj2DMtxIPGoqMjPKK+6lWZ
YCqSpB8yvyVpA7uTzy2UccOu2+seOCHqYESafs47sFHSksZEDOBy6lPVXPl52Mn4nZk6NVxpMpVb
tSdIod0bnh++g0i2IXnpIbYd1/y4eCWafgx4pBfDOqwlu6oGenGIA+cxlc2IrJGwjOy1inQOHg1J
6+QR/DN5tKwWThj6/SDCRkPsi8ompteHeWyqeTq7eVoUkeFP6GfsqkmX/eItpX8MWZZYx/bKBbny
0xA4w1nvgnnwzzBIOeZAMI/ZbDQDNEPrA5rB+sYwveouW4vg7Nsxq9eCTumlQb1L4EoDSTczhhyF
r646HH1ufAi4dL6GO7/Q0eSwJOUHTEba8rpse+e+LRiXGZiGBHDTunAfjGIEJOvCL2kwQCSd0L6t
mtXUun62Dbql2y9GHh4RRo/bZR7kTgaA9jAaMRlQYN03QZfmyw33y/uWD0G1J8Uv5hzHbCbJpg84
zDZ7XHs6AgSnz8wvIjfL/S9JOy8PqbtUW6ts7b0A9N7Yg9vd9ya31Qsrb+fOcv6aKwhmuQ80MvX9
TZCl670kIyOqfSXhkRvOIUYPfN2EmbNL2v6xDRWars6jMtr1sq1vhjVmiyok9ckErzShbjgriZTO
7jvj6BLpeipC5VzXYjUjblq1g1aFCNIjcXtu2wBtFEPInB1rwwop3qH93uLHeDbWwrrjENAeJWMF
j83wTmUnlvukFpGoRHW0jb47BPqEEEuDvwb08qNb8MD6bDGe+3hut3nThTdr7t4TUW/jl1SZD0xX
gusa184PNoyra+zpCJU0wCsJN6Z2/TKMSOG3sW2v52EmED7PhhrGf00KpVTMElnfdvGI+UyArlgY
t6bXwgz3LH9bBA4TWnfZ5+Rrg636/otRyE+z0RbodXzkYmPX9drYwqk3i4+OBZs7dSDWPI1cxkog
ilmyXV3shuIkHU5j5X5rUswJ7cGaIqsxNXG1sk5L3omXuDORIMKYnD9REe+orjsqwcystguw6W5o
He8RsNe6ZefvyAqrLaaUme0fzX4WB5kyTOntBb/sqbSm61QZOHU3gpGLYiMJOu7d4JoP41SUpIO7
ZbdQi7frnD+QtEqWkpVLpzz6az8m39j8k32a2+12ZcSzjY2xghmK1qzbkBMfH+CdGGxM5GlgoK2m
JwMZFdIJL7Y9KJJWuu2agQ4kbXeYaNQ3pDZkAPXD9NTgGXnCkwDaJS7ee3Is151KSacOcz/bI8Az
P0zJHLDEGWQ5xjlzdeHHRkqo8VeEHMl10srbdBz6j0YaqivZBTdeUfURh1f8Xirb/BROvddtFL3L
cC7adsk+9h6uPydZeOFwNlprtdWRXSvcQz9R7bTLLYPKKaFxi+9ieCdUsyNxarOb1cFzjAqhOyJ7
npqF7Xsx8dFyrW4VBz/P69WN7NIxTMZKhjklUeKaSjwHqeTUtVW+eFFwEWmAxrvyqjUh0u6LmpJr
a7pyCFg9dtjtXEUNmnbEB1DJ9nrIilhSEcKHFORsWuv8sAAnEv4DlZ7JLWV5aFCf/dTx/wUH6zWq
ROsMUA2IS8SHTxut//tP7A2VxmXWDFl+jOuw7NCV1WL+uGou7idnWdd27xBe3m3ryi0LbzNpMvLf
X8AbdJsrIHLA4W+MULiKV5QpyO4kwttDcnRntLKbuIKfvFWhFRMUbvRpQrEZN4dMZGlyNTSkju8a
r49vk2qwHgNTWbdOXVBV/v1V/cVtIZ1AuCZlu4e5yCuqSYUhA+5jTnKsDD01Q4Sd7DToGlKRMW4c
MpvKR8mV4sgYk+b57z/9guX9jGlyM3Q4gv4fJTiMvl+fSgVfH78o9NHuUtIK5Va7NJw4bSBzHki6
uBCnxRSIx8KPjZOly28CxZz8anTaxr5zvGUsVmK6hyQ9DrqDbtoEvlYfu/QwlZby/eaC9f349YKx
cbNcnTlimr71+n6NIeZzghjJYwW3gUH0Mqse/nTRUDQB2rZAlRJax9y3LxJdz0M7gFW0Kb18Vs/d
g6za39Cs3krUSBw0hSOwJWdSwTH86y003NZYFXUDntqQODaeAQMDpT3UAiCefhPANQBSsCG8a5Ld
6UIxQ8PflQcLQxpMQvpG92Dc2b+/VUKDUb/eKgA0B9kcCrqLH+SvF+aPZsPwr02PjZdQoSZwhEsF
HX3q/JmqSPTV+yYtA+e01JSt21nUfXGGpD8+KGcMMfUaJ6aV5kK37FzqYmugjTUymiicuCnfkcBR
c8dQozadxnqqkOHg1pAxaEnhdzOyfywtv/1oSjM5zQ9q1ShAtTTzQxpnjBHGfJ3f6TruJavwGKjW
PigQj/ukdP3mOdmvh0k4uSN7dBBLYWCr49p/vR0ISdtsGX3jIFIY0Ru7Xqv0HCjd6lQzV8/GH14v
djAa7yt7BTyZZcplLZla388hXlHvE4GrXOSuFyqYw//lZvHX2S+XZHeBh4Td6IdNdvl8rSYYNsc6
AQHDrKYZk10ywo5bF8mnu3YBeOMVy8gKoSH4dnn2/0Wif4dEW5bWs/7PSPRN9pWwnpfqFwz6xw/9
A4MO7D+wGWL6h4kT9skgvf/CoEPzDwfXGlp3aJymyyL6FwbtBH/wSmMTxFZKZhDmq//CoB3rDw/w
Gack3m/GN+Q+/5///XX+X8mf9T+Ozf7VP/9sh/Q6GgqOpSXYbbBhDohjMV/bEIN9YD1R9tZVRefE
2h0Tmc3HzoWyhgywIkOgThdZX+cFZQfkCwL9kF2mDXKisAFYzcbKtvBEIO5qJojCW8nS/LGl/8BT
EWWzhDFNxdHopzv9FxUAt+Dn/cgGmoARrQ3LGWG5DLB+fQGDXk3Y7K3dFd3Q/HCBhF297fFSmkgi
NJD09x/IiPjNRxLrqafHMMzBnF8HwuEQKhpD1cmV54H2Db6RR+XIlPOQO5gbYMfTGu3Roi5+piwL
2zli5/OdY+gxAtu7SWrVp9jHyWmzjr7euLwYRp89eMAhQLkCWAXcL9VKo9K2hvXgxFV9BVoBXgO7
kGLBKmK2z7ZrdbNDADjqmqni+DQ0yFeuDEVta3VfhqrhqMjbgI8CxmevAH3T9Bc3ZueePINtxuOJ
QPMYeqX2xBYsN4uX2Y+dJVgEkwAK6gRDeeBdKr5VQ6JdAKMuAuhld0J2CCwHvRBgO3XYpS9HomUZ
7EWZ3/Pd+o7pgoHV57vkAsrOdhaA2bh282xT06+AFHab3s2p5Iou+Czj93T+0GHORWpJayDAtvPU
6nHmhht/S56Nb+w9f/GaTzYypvQ8dD3rL+nZWg3bd8eHtavoJEVpzx+bwJqNz8IeuHM/kMUFAlEN
xIJRFWVswQ/FHlpkWCzaVLJRBVdn58xNonnVqL5h5nmqZaNAXHVXaZeEy6FF3LT7kjNMfFIL7JtR
dfw4ajyoPW3m3ZMgwq82+5ablC0OT8FzEF18SvFnao7Oakq54z5SLruZ4OlkRgnOPLvotN8va81j
HXVi+BU4JSDeqh+Jr8HrsM0Knl8DeBK2BnB9BoTjRyuRwTdpMq33RmBidwJVcz5qb4IAwWlmEVXY
LRynJcY6FDSej5NxPdrlDlehZFu6raVdNeblEb3+cMscFJaQzGPAh5WskpckH9ybZUm8J2P0AaLG
pnwnRJG82ND0jpzTTvB/2Tuz3biRLV0/ERsMMjjdkjkpU0prtC3dEPLEeQzOT38+pnedLsvVFqqv
GxvYMFDlYpIMRqz1r38IEqN0XssoGz7Vpg7YLRaWbDyi9R/GgZYhTld2SZGH2Xw0Jht8EjNF4DhC
hLo7I1mYVlgDmIo/tA7LC/DJbj/o3WRhSW9FWkkL0TemWBC6u/Fiwl+TmvEV7jDvLjEZV/+Y0xmM
nD8W6Q8yaqb7pOD4/TnCqSLWiEI51gegxeIRhzReT55pje1rIZ0XniULIP7iVPUzT4aPy0lLPsqs
rkBfla7V6vOl+oRXwoegYdE4HRKjNux9hgLrZOEDVPvhpGCeDXTduzQ0plto9M2hjxeObbNcBx9O
1XMV6JqgbIKvzdticsdzcby1pu0ZcjHpyYz2MVsWTfuo9c7SXHdGq7W384TDyg57UbbfpYDQ9JRI
vcjuwyFFdo/ZSQMt1zSvlmGlM/wsB2A38SwnfVwxRO8yJsPn4hDmLjCmZFeJj3WDSV5wWcjZpPHi
6BH4ju1h/Si6FsmdP42Izf8z7uo1/MPQQcT25wkfZeNDGiKLBA0QWfX1glfHtssMw80LrqllUYpd
axi16UsrWqTsvtVjd2SGbpd9atkhRIxB1GK1H6qiLG2XKbsWMgnII63dGhnRGz6eA+lRNQ7vvMtb
hhndQofn9mGTfbec0jBgQ84NUHOhD4bxoeD8WRr0cKjRr8LScAv8Nypb169iwwQHADIG5NGI/cKQ
bEEZiXHvuTR177M19CGEYvHgDNEEylFU/RNzMTyWOxUDBNV0630UX5m5F26giGO5WSQEczBcnK1N
7BTWAQ6ivcZtpSD6ELohPe0kVLQSo+B6Dks2meqqZor0UVm1EZiF/qJBOvS7ElljNmOUm8SgqQeR
GdGXXIXO9wnUAsOotsQy1ab0a5t5m+XtdGdXTvRimUO5LTikaG+VeY/8o3wREm9ko9QhPjpLgYFr
57S3HiA0HqIZPBljyfKbpI7yJyPFs9bTVbdbtA4y2jCRY9Yi7kb+UH8Y8qW4tuDabXs00Hd0OvUL
kEz8MMj8dnT0Kd23gIy7Zm4m/H2rcj8kVfLAbCx/IiRSRbsWkOuaGFyYyFmzHHPNy3a4IQLVN2O5
SqThESaDWT1y6NSfS6uo4026qHLnJnr1Kbbt9dGCn+B3bjHktp1+Otf2ZPoRnMBNFDrqR9I6DD5w
CjkYa4boiNb/bEXKkRsMxcsZUxrKgY1qjQFqcFHt3byZV72FWTE1moxdZIm7NKzqvU78w6blHj8j
9YUHibuafVXCBBq2c+H0Z9yzwwevju29ppZsZ2mkwxBZv7hkT9i4K8ddc2LDng+ELs1Xoya8q6XD
UXpWbRt0GDMETFFSlNzKfhySYfmmM3I6ea6HE3LZevk74qA3PQklEemZ/O/CNjNhgf1aEjVVYbpp
jhB36vBqz8qVYDzSh/lSg5zMSK46hXzlhz/XRW/kOperrskSQA6CjuitMkiGC1DsaHnHBnHrM955
bAx1t7Yyf77OG23L5Tr0XMyEqPZo198ALkNc2b3yovAoYWyzp+ote/bqj2BdRt///mKr+IjHCRXk
t/ZO8A1rEUXg0V2nNcx3JNMHlGqXfvXPl/q9kIWth8UCtbhOJstbSVcTeU6tTbp9NO1ZnMtVH20x
hoOT2jEqAYl+Z5X8w/UEfYhgmeg09O4bkEa4GLyXeWEdlykOP/48gspY58SwypXfD3jN4/3zPb7B
pXh33NwaIoXzKi/vbbE+F5HsvLaTR9wHqK5+UhbYUDmBywl+L8NS/lagFQN/1mFXT/96kSJJsXjO
gN5kXOpvbroqZaNPQIHHvk/awzgisZ7E+F5G+O+fAlcBTwIkgdtHZ/LrB5iHxliGibKPESL+w5wA
cDjuu/lJ/3QVGkrXslYFIGSlX69id6bRWBr3ctEA2glaBqwQ/hfLxPLQuEKE4uVhzPvrVbIGnVKN
cdmRcTFD2wveO8xY4uK5Dbmgq6dheael+33/Yk9nD+O2AMC47K+XLJMhnHGUl0etCu3PAhMEhEID
pUhPSt+2xHvC8G21DnL/vDp/31mgdCHeFNwtKTlvb5XM9URfasvABxY0KqzYJzubuf2S4vbx50v9
wy2yOBDZUoODHr3dLB08HrlUYeBUsGrjC1hDi0Krk8uVir12cNO6av580X+6P3LxXABZC7Kpufa1
fwPLB/xTzNizxTG3gYzKAv1errsxJI61+fnztd5iwHzqHugEaWLS8Rz39y9tFQDp7CfohhTmBqko
LJJWHT2/J1egPVdYy0LjnymTp5G6DhXKrM6MHqdwBx1W0lxUSGdwu/lG4hx8FHcpUaK5mV2/FxH+
+0aIwZHprMpdA/35WwS/TKyROR1GokYBmTpIQuww0knjvCTdnaWWepT17zyd37/dNd6dutL08IB2
3wo0oxy8hLETS9zVqHUn11ypK9OEz1+7woFxHa7rneCEc9PnzTOWEICpZuIBOyujyfdN1DPdoErC
MwGno/hfHw7Q1MF5UUwzRSC859eloje4Nw8uX33BKO2c6mSIiAjZmMrNEkpZo78H4/y2Nm1IyHwN
QDksUZg7v16wgUlH0T8vQMUrOQU3qdSfm5JlOq3M7j8//n+6GLiRqQPQsNW8PQXQFXqEUnsz6SGw
oKA/ede4YtHlWHoNdv7ni/32qrkzdw131c31xHsbW1tkmqhVqM9HG49/m/K1Y2XxIdIl/vlCxiqk
+Bs0jynDOi+geEBZz5H+tjLKzTiZbPgsVBBtrG51erg+0FzVkV1LBKg61ekAEiIjiehyjJGgQIEy
W1jN6zFYNcDnyUpE1EaapUAJTJ6WldWlazZQFqiXCVVqpbKMTUZzfOGRdSWmn8U7m8fv78digoRC
gHMNG4K3pVBS4kvsFEodjQUx1Yh84YSrVLKPdHhjf35ov338tiVYAxJSOpDeb1IJ7AiNbpiw2mlX
JptrpNx/UzUeJJQJblw5vYsfrqfX396S5FhDtM+nDx0dK4y3b6lcClM0rSWPdjPJ77ZtDMdWQsu8
ACK2o0B1miW3nqppMt45AIy3S4QZJQR82za58iq/gLn8yxEgc9R2iD7To8B9uVgwTHVt0q6hfvWm
EZBc6n7BWC+Tm6FSQp29CHJsabaMHIwOeg6E2nS+1/sCFHHJVrymaZ21sehb/nxxrGkLYi1wXhXJ
rdPNWsl/aUysg8fACs1U5prVnZUqBG/r8so1DoP93LWiPg7tDB3SsNV0a40rkVeFKJlOGcARYsIL
e8+N0EPdWLrGSFcXWXE3gjacW7vTCHJJ7NtqFtqyr5wSpdPQ4YmsO1j1XgNL62WgHKv3/Fi29XWX
SRyNnZwQ8g1JQwsN9JIc8ZgTAQZUVo89nIgJ7vD7JrE6sG99wB7bXNLV3yMXKeBRX4tcfBtbNwMU
1/CjC2BsrmAoxrTx7TBP/NnRGoTVdgVEiX7VI4fWHjK6orJZ+KdLw9zuUnwOWQjy4uVrXdPUfGtx
mVuY9JcKM2LCWKBN+XM7wfSFfLIyBpnb3sI0yKvrLGqG7k7BzoG+VDt83ZUo6uy+WtZxfdt3otmh
TYKWqBvuNfTsKrt3agHjFEHWAsKbWst30y6hxLaNWKGoMec1Y7XGX+TWrVdr5Oc+1FhsIBoyUnk9
rCa7IBp4Ie+SrGNiZ9f4AW7AQUCuumWlwLnFbJv/4X2TyBQiTx7N8qqZ0l57mEglWoImWzi1PB0N
W+PHuamMD+U4WN29SLRYbTKWS3xLv4pjnICjUgeMQeXVMLTKyTZ9N2jBUpdYttkrp9taIlZQWQ40
EoYzJs61hCc9Xv1kJ8PSQ9vJbBRMy617teynnB7WRygEyhj1+tQ+itJiduomjNDW+E3bOEPf4my4
1AFg9nBHMZADaoht9CBHpoJYSoYAIS7xR3M1/fDgH91iD4nHwgWCgyTNjzHjiTFsajDyC+M43Kpe
jZh2XD4rMl1Ww1b23tEhi+G1tBKgN7Qo4lFMIkaPw6kIY7JD5Re0MFXVvnFtOrM4t3hThloxczNV
/RdsMsZhN6HSv/05mmFa+Rpa5lpIRJLazq0cLA8ErK0gboHn/Tql/ZmEDgJ/Of4cuwdkjMGunGvL
YR7hZ3oypTs8ZHV1QvTKZ1rUGpOGfJY8WEkQiLlLPSNK7lTZ8EOEDnayq3ND3ZeLaKaXfnJMDVNq
x8qye7fyGNxaUy4e7TQtZdATAzF/dzUmGVucSwx5N4saFDieqY1Nvr/RKTiPGQNAHY6BK1grkmkO
HgWyM51PFObQA3yrXdnKfp6Q35f6YYiCMGALt9Jj3irQ+jmHRLsDQVtcIAmk18dC1yegNhDyzgUg
W/ohHX+e+P83J31nTsrBsrre/M9z0k+JwqpSJb8MSv/zt/4alNr/5aKVtOib/3+a5H/EOt5qISVI
76UrBOK66Hj+cpdy/kuHfUO5yj9BXWbyM/5yl2Ly6plYQlHNGroLwvJvBqW/lgvETKKLpSQxKLQo
GH6LazWEHme9FdunyyeMgJS9R1ClLvPMp3SZRf3tAb073vx5QcAuXLY4snEyWqvLv/VsnJdMGeri
EsJMdN3KHl48xoN2jl1FNCNY+fP1fi29/nM9ieEOYj0Tm643dbjH6FZ5wHsnp4rtV1ofcTbXbEC1
joL/fKlfC6HLpXjVvGsADGKK3ubRtpSgUZ8JecqKkf3RYZBhdXiAEjQTASwsi/fRyVImjivt58+X
/oe7ZCVZrAYYJCTvrq/5b0+V+nWYda2VJ8WJdlW6NRuYZuG2WgzRu92G+LUuv9woK5AwXAuaiE0r
8OvVJuIsCwf3lNNY2VzIqVsO0DHVaTWGzmHIUZrQe4/FhFFEMJNrDHlNVOx4E4ldgb5qSv7t7TPx
cG3yNkiJovJ9A7CkAh1OHoXy5I6S2/VWKxqKKv7vf3et1SvOpEJYceE3CypKTT2P51meTIWcoae3
/+Z0xXTfp8Z7vLP1Of53Zb0+ZxsdH3HiwAigN287rQS0W7OrXp6GMP6hDGhEPekW77Rzvy8dLgJs
erkYu9Sbl4k9vHQw85SnZRXYpO5A4+7a2HOIZVWN/PlFvVEH/7ylldlI1Y5YXbzF+AiOFMPC0O2U
Guvkl0A37INCjcqC8w1JUJNZr9Dl+EhXaGCO0Qrhd2++Jyj/fQXjB8O2p6+fKoZSbxZMaAiSaTAy
PU1uZxzNrBTIJELUgbWmWKGNxzw7Y3BpwyRGL7K5fLxWrdCevA+e/NMbIOCJgnN906Dzv35OGUkg
SB2JSL2Y5OgkwSBHpEWUcKy3f37+/3QpuiWytGjWTEbuv14KNLWtWqcxTwlD8fufM1Qtn9jqXZs3
8eeL/Xq2YKcB8QZUyAP94HK/Ld867qq8aWrtGNKwoOvBaOq5JA77eVl1ikM5vztKeevav85SwHSh
+9h8Ooyj3+yD8OEk0nTHO+oruCvdku4XQsh0D1mDCTrhRAVkDch0sZvCdVyZecXEOIKEUUpvN7Gb
A0m57eGyg3Qyo4GbF8b5fhhr9B+JqN57SNZlRvDfXzm4MPoNgEVAbwAVm6Px13dSulOKVbIpwaL0
YkfKLf6+iU2+pFBZT6tWzFMU4B3QVsxz03q2t4L/2F3baszeZ+ZiaO7IrEiC0GIWvZhF921CQWVD
kVnW9gH5Z7zR21Tgjn4RbooIv7AmRvV1wU2BprpvF7TAgUfQbhTN39W4qmi7walObiTNY5vyAP05
S+fbKMkB+BhrIE5cYqhCeCI1Ahtji7pcIZLFJMeDaoo0LgmZbvaJae/zsuEa6+DHVvF8izqBVB4J
MTD2+wQSjooJyfRrKernGYOVZY9BpGcfL8QQ1UWrOUsraFMy8jm/ZSkAolOXRn0sRDLfC1gxtxqm
8fAEIBYmL2LGpIYEVMIlMzJVEXVcRnhll9mvWbLKxi4dzCw85LdY/XBCg0e+FhgPf62RYOJr4TT3
tOEFEytyW5wkQn7D/jsQ6OxZnDBiRkmGGzgf6YSbsAwxyjIn1G8X2ecsDWhmJjLli2hLqyD9kLrG
84Hz4NwrFS0fjcEid+Qi6i1sGKRiatW3rIgMRgEmUrRFhSs1AXnLR4wCeZuYYMGXudDOipSW6kJe
kj2cnJ8naslJvauZV9NbF3FLegD5tWiQHIeVLWNbzn5RzotzjNfCBGUKFKaVy6mnBt10Nds4VOja
ylspc0DapGHVZKYOF8leVXlzmuIqNVTujNmOTrbesV73Sxg0jdorOQDhGpPBj8G2gGDhtuNctKuY
76/SI1hDF9w11go6wvlCug8rvDw2xOCsQHEW0jqK0mQtD6kGKRjloNq7HfZ0k4YCthYr56vrkJbv
5kuv25VMU4PajAi9I9CUTKGE5n6oGusVszqkQOoyiKb5bGGkLsZhAaNwNgY970s5DCVmbMl8k2Ne
vWnUhAENXZZwdyLRMZTPq+EqymdqG0VIACF0S9WjIQ7tR+TCZLjqNoJI4nvS+cxwUD8R9FPVSGE9
UqEtRRarpclgLpf5MSMOc9tXcV0fM5yaqYzsLEampMq7DlPh0k/DvviO1rb74WI3fMX0rT97F4bA
PKVojvqMnSmAzFNsR5jKPISVXmAjh1AwiWb767Q4Al9qyAmV0ttox+DLGbEeq5ONuPAYqr46e+mA
0gXecPwSmcSSO1VXw4yDANBACziJuXOavQvd47lOig4Jc7282NFYHYmfiyAejHJ5IQoi28JYXEBS
B16jG1pDgM99+ZKSn9Nh5bzCHHrr7NdiFFXLBLJ/cfTaNtSA/kDxsitco1s3JmggFf7Ufaa0qzJr
6qsUhHc3W/38PYSCvUWcrd0Rh158JvELNfXKJqlLOCppQ6iRk7WvTif5PmBaISkq4qAfsH8sIKSk
raud5RTrbP9miBYqa81YbGzyIHAuzJrVateHM+ZG2Bihdx2vqXTdA0Y/0F4Y1Y2+vJBh5MqLwf6P
PKiVK5OvrJll5c8YK5OmzuymDoZS7UhXmQPmQl9zR1WfURpB4PLEtFMaIdl9zu9AAlPccSpB1AHF
iq9t2YwEUeq8Ubx70muIY+UtktD6Nlcdi1oD3e1eL9NIzUj5JNRK1dpWkA/S0089vGFCbwUBZDfE
N4kNCWkkNDAwMgOKDFrSFnpJtHX7CYuoLImnEhX0yv8rkCsvgUGixXMo5HR7kaVfvPQ65XEeu70V
Jhgg4jj5E1/SxVSrfZZ0bEHQ9CjM6orddqKPUiqlhLOHBRFzLfn0exzpD3KSTLktkdXPdc2yRfAG
9ooBQ5k/o4OMqOfifuXCYLTGNx+runhBc+jWP+Z6kL7C4i/c5k6nCB6S4/fCJcA9sDLN+uTZIWrS
2FMH5Ldo7copSvoVvoy/qKEjyMYyt5ZMoigIZ7aPz/migc4lS12ZWBrH7nlo0ySw8yTbYmnbHFLN
XnYzYVRPixcVkIdwkHoarLa4J2Pmh5EvnydDig9ZZ3QH9tV1HO215OD1tfGNQXj0jQSq8SHqHd4c
XzwRMYwdPV+SyQzvj9ED+X25co448quKCPK8xn7LZh/H0gGfw0OHDP8km2q+gTRo3tvLlGh+S56g
8G3eQhpQ7EApLAk/3k6iy0kfaSWxV0v+oYHIcV8kGJq1RHF8lYOWbyuYZF8qzx4Y8tYknVuhkdi+
ck0k/cia/LFfRg/PyZztwgstFM2uPM7j8CWstfFh7KLsTvS9ftMmkfWSjXYWBW0ee5yVxET4zWxG
Z0/OyU0LifGo4ddvo32I1KuRjPWpQIqyZfLYnxBZaPAeOix894Itb0d0dY+IkNBaYG8YmtMuzkvz
ETEKJsalCRabxOG1PvfLXRdjC+IN0fjc513Tb3WlZHIE2poIDasY2/huOLrZ2YYDWO89rL8PdLna
deos1ZOeIOMKNERqJQE2jp4dehbPeeSE/yGGRt30dY39EwfhqUwVEWs1HGLlE85gXgFQN/tMhgLn
DSoLjRAbZ7iLoPSa5EyHVs26zNvnbOpMHzmKdT0lWPv7JvMbHH/wJcHZpGgh3OVlZdx0zoyj/Ow1
wt26uSPZEMX4vTJsfB48MPQd6YdYj8rG2F7SjVTvJPegn81TTxrZRxdIcgvtLwsWiK9oRGyJQ2Ic
o5BeUmdj1qOTBAJ60je96DiHOp2sBMSBCalxPKrbYaFPKcnbIUqnCpMPhk5ugN6O2o2VdGTGJmZj
7lzNbB2/rEtr1zBJIH0E9Fjte9bujzCPV66x2X2FWe18G+2O8HK9hqYUqFzgI5gSQNL6IbOPH0gH
G6JtIIX2B6erf5BBHN2C3pucconqjuY4AXhWVdkQdUIKiy+ZwAUZp/MHLR/TraHbIQmwETV7BLEU
8l1cOTG8Stm5pww3M2zlHCxQ8fToYWkv6QfdAab2QwziPpRYVXR+aUzaXYzeKeDMVkIeinrEDfDj
FCMUkz872P/DQt/BQg187ugW/2cs9CYpy++q6n41Lvr5t/7CQon/dtdENaQhq6X435LBPefimU/h
ZK+6kIue5C8s1PsvQFDKRklFB+bk0Kz/hYWaYKGeSRo1LCxr7aL+DRaKKc/a//6tF9O9tVE1HPhc
/EAd9PPXXszErKvocA04lbpWxU0foJHS2LvKkJxWTsJtJk0CHGZzqNsdlakg6rXuzO/TxOmPv1BS
wrmf1Q1RFtKr/MbERXNacik/Co9J84bN6EvkGtFTMZGtk0S29WkgJumGcNPulu1ZC3dJlSLXp3J2
bqKRfxgM9uTVew1Z/qHt0hKjADJHMJm+y9vO/KKNJF2e6AImsmhto7seUqJQn8ws7J1rtTRow/vc
HnvcGwuz/5ZehCyGmtAJVDp6X+w0ZwIMAX/mjdnqJhbTZv+MzesI774nM/smMxPSYpq2cJDD824f
yMYt7MA0sCLe1jQ8TyKe8RtFC7AEbZJCNZU2zY3TVs2DLXvjSjldTHeQfsvhKGwTJ1kzv5sEXRsU
5z1I0ONMEMmtjVo+PfCvmDfkT4YFEcfEqXSl2bV+C5q07YT2OmVy8l09LUaSqxyGZsSwbhtoUPio
ki2ygbTZWNsFWO5e6Ll1M3iUTqLrHXHVex4NW7d4GPMUrvNQO1b42HaI2a4wRze1TapqKycoZ61l
nDZMPw8kfWw18Kwgw/mPZ1APftNPJc5NVY76lU2QzPYRuxMksOhk5nk8dX0X4awQ1fHWSezlvikj
megIz2GqZ4LM166FOWd042FOx6XcQKQbMCUIm3TnzmF4kFVhfK4Xk+yrRWnLo0fhIf0uYtM/oHF2
849J6/blU+Q6YEnbnnnjpG1H8mTxc4InTul9FUc0qTh551YiXiNFHAlvLhe+ZeUAHkoGRlPL84K9
6XbSQ4Sg2DVfweO9d+PQ3pJsilVsVo0p3QxZprJqCsSjXofTcqdcn7oK2wtlGUT+LuFALqiLfZTm
PGYTmaeWcRX17Y01u6m/UAg5SXWWzUJ1aGV7gI7w6GTlrmRK/6Rp8d2ErSWaVH5htExYRwzzs9DH
ZQedOtyFw/wAs1hd0UDEWzIz0+um0PSr2pLZrgsb4+hpNAYZo/2t0nDbxYAmOUpodbvRrUgzzefl
Sm/4NA07N5682XgpO5csYRE5fhp3WiC7dNhVpdN1R4v4uSsm1F+AyPJjm8jo1MDS3ixLoW9JNd0j
JQiUrPudXGqej0ZQ8eoSFjWahycQZSja/Pi7tTSfcUonnhcmNrYbOklLsiXclRQRYgP7ObouMWtY
vRTqPVlhD12iKRwaEuFDuQ4DCVJzy69PT5jUYN4TQnq+QuzWfye7Z964scnD4WM7UHZgLM+wsIyW
7lA1DY621kNj5veZm1wvImRG3+ukpS+Pid3tK115Ryca75VHGNCCa4Orz9so5elHdhy4g3xSDU3g
jBMXgctk9/XTrq3zbjuEi/JB1z/aWBYDTRZqI4r8ey71FoeQ0cZrP+4fEq28cfFCCbzOJi8Vic00
J+6NrNEfp4wCfGZZwjdcJqM6Udbgbi3eJN4wsrZqJeiE6UaZAatgtRQ4uG3+dXHomCE8eEeb7fLY
t6gHptBMz7HXpQecC+MNX4W4i+LmDhu3reZyU0tVnidXpq/5uptlfeiAZ6dKO9W1Ie8To7GPdFJx
wAtjvDvV3rPTxJ91TTHaNaYfcVeIQ+Qo6BpAID4DEKwcEHEc8ZI0t4pt/a4zR/LJFtu7ylIcWez2
DkmQvmObcE9Vqo0O9k5294l9pd8YgxMONE5dek6NfgiaLuv2Oi9qp1dND7vfiu/NafKoqnWUXlq3
kWnxTCieESBPwIq52JUN8ZhTWjv+Uqp7zGjYXTCXJTUl3RGua/LzKvkay4QgxpjToQkD/NO9fZJ2
+Mpl9s4olvABq4CbWmvagE4ifULi92QRL4mj1PCqFu+zHZHw3Fv0eKKvSbnPyZg2xp0a26vKTvf4
RYU8xUaeDRE1+9Ftv5bWbG2tdlEHvTMe69DJWMAZrG4sMIaT1Yz6ORbmfe/V17mKP9qZgZqYuE+9
Aolip93amveCMxkyFGkF2bqX1pp76ypzr5J0up94dXgvDxG5yfbivmRhJD7nlmtvWtPhU9Mk7B1n
uMGveDs02RGmULezhsY4tQSJ+81QJ0iIvCoOsjl39xSEy1VcdYeuTo9DEmZ78qeSIPK0GtmGtuMw
y4Ml9HDxxUQYiozs5Vep8b7onDX3PC+6vIuLNSLNaZsbMpg1fNCGakt+ffylpq0IRqOnL2g4E8b8
ScgB8X114w0LB2vq4d/fdg8DnFBMUIuv9HQHz50/p06WbwfuBxFVlQWYQySnAaBPMIrdSZJQDdws
rOU8EVgHfhs29aaHkXKyEivC3sacfdVH5nNY9TUubCIrfQ2hSr11M3amAXur20gbMEquWkIMO861
OhnLw1xZ6UYIUe/Kvu6vDdzbULwZEDl6nTBiU3uKtXE9nokwrWwPFxfrjO2KQTOalx/0qB6mjQSH
w854XtL+vkw198pT2XKcBvNJTnr9RWsHLTqEBTqxnYWfi/JN/FBaX8qKPEjOWWM7dN7XQhtuRUw/
08mxu1dWeTuWmgaZRrsrMGT7QILOJ9Wa7a7H1+ZI8P0nV8n8cUqyIwZh3RYS57Ax6N5e2F7lYRRz
+Jouot3SubRX5qQZ27Qa4r1NwJnvunUWFLR55GYMz14UgTHornYTodz8SPIEsNmg3B92T0B9j6TJ
t2Izf61cZ35wRprPrHefzcyqg8ItnI8EsSUbLbT1AFuD9JHIRh2gDCKphyONb5rkcUxy/Yh4YalP
4DhxcWiB+K75eRFsjm2Rfqvb7AuTW4dZTDl8MtWw1VElncmqsPAj58h2UkwDwblaGUMQaqVf621+
woO6IkKvl9QIZXQjjPwAhoptE54AW8je1T1CsYYgVzfu77TGdA+LYzeftMU7VN08PQ6EVeyEl3hJ
gElQcl123bcmc7+yO+eEqNjeBj5L/5Sk4mSXpodPJEb8Fi6EW3IJOCAgGm2AqsjkswyoaFqVGqjO
QBoqw2quU6HwquvUfF3I0TuMlZjI7W6+5lEhgp4hsLilFRcPbJAK8Wxv5q5vd2Oc72UZoTHDkoLD
S2nlc8Po5BTZs7XDCjP5qI/4FOG9jqMgbeFsPhSxKb5ALrO/yKQkvX7pAGDCGN8hKMRbOIAYAZJz
ge4Tq3xZDEenXzS8cbAaN40PIY2KyXdb0rkfSUjdFFQeJD0kQxQHRSjgaJ7afnR2GWP0B0+jEBU3
FFpBQbho6y1XtjF+g9IPikqG3KZAO7DtyQ9EqFfhRTVZns8hueet4aolwT1h9WzyqkrJD+1fhk4S
T7DUPV04UKGVkz7QglsBYVQHjMoIAAwx00Lzmx9MRFc+oD7W7PqI95h5TuPURDJpt3u8Tt1TEhcM
bzu495njIbmNdzk2CvfgrnKviy/gkBRMaMO2uDo9wcArfMyrcBSSJhEjdb1RVuu7QxoiZJnLLZ5b
h6Vk3RXthPOCZ4igYkJGCNOwQWvZsJ0klo+YfPBVg5nzksUvo9dd2xT4O93lEZOW+4SjdbWFmIFK
EsvPEZfFTSpcBMUTpSE6X+K9IxwfAoYzV1Ul7z2EdnuSzb/mZf+EwtD6AEB31xX0KRhskcmHJpx4
+W6DOWrsm7XV3mgYhxHyqBkfESAovwNvfJqAngJ4nRx1uGxB1G9JQK4ALWLEJb6RVrAMi+WJRBbU
oWhWgwSQ5FvWio2YnIXgCVb5lDP51WXh25MbPuH3d00WhDy3Erinb8ofFL9AmrHa4spYBbGWGbzS
Adm3indL3hdPrUyTTQ58vCOCyNtKSbFjNC6okJbmN1nE5jKPWbFjPNCcbTf8oqs22njZhGn5mE13
zYws3FO2CPBeo+oROMvrdXoup7k/G3oVFFXDWEC1K39Mn8/EGhw14eqEJeDi5QwDYiTPGa+Zln6r
6DdyoT0b7vKKv9LeEaq/ps2deRgZKsPlKnSzYYtCF/vKH5rb4EJlK/1aqLQ+NFl72yTmqZxitse4
wX5ySHSc6WhvERabe7Mb9kZlCZh76YmhMwdoqpND4z6Remj6ZrK8Tk7/NeyjL1WVsX4q867vbpwq
fKqGpSP2sYxeNI3Y5Z48T4IllyAynWusej+7NUkenlftMw5H34jc+hwS1+lrpS6upazv0pHqTFOp
HnQ9oJefuZFOAEc1Up5pt73dDK6fFdPCkZCG3C4nQYMMq46BfV111bKCX+CnfDczpptmOM5+bBqq
9UdJHg/5qsVzXqVFtU0SUZw5siTq4crMKfCYom+MuC3vxhUdHrSJKVxqZ5iaaVEb1AaR00GVdfWz
MYIpThBBaXLq5mnscd4aSMi+oqrOCJ+Ky730Srmr5yU6jVjR7dqyf5zbBXeJyvvguX16Wyaa+AGI
3J+WOGHwZrrtwcjn7NhX4byzcFd7lCWpDG5rvNLDpzdZKWnwI/0DUQVDAMciujZhLwb4I1s30Gfl
tlmmaW9WRFGlA93S4Eht18Hw3oD+UgCU6F9LU24iNNRAxmgXwPKiDdiGxghL/xDJHquFOjW3RpyH
H2wsEw74u3xxCyjJheFgYJDzxChqb8o+LzH9ma+sdlhw+h3OSJEpK1SMKD/zXgg3SDbN/2PvTJbj
RtJs/SpttUcaHDPMbt1FIOZgMEiK4qANjKIoDI7JATimp+8vVJXVqcy2zFuLuyuzWpRSIoOMABz/
cM53Ah8PfMmWCFB5RRnULutR8u27kBgU7p2EvQeXazluHYss736yyK9Az5nWZnGgbjz4ZQW1oiiH
LceVu+E0n/no3WoD+Jekk+ZCMxUg0oG7RyvMxMWe8teBjd01uNqUZx7VPIVYzza3cxeeqq4KVo3M
iSGPfXelZRkZYJ+ZFluK7KHOXHn4z/eddETUQqpd4ao2T71U/bGr7e9qgeqDJXV17S2sJbuFGBpv
JvK27/KWj7EG3gVs19qIohgjA4ctDNmsX0vYFqfRye8yC6O3rMtz4vlPdcBklvpaRVPD5d9N07YS
5i4ZmXcUvUsv44Jp1BJ1tRFo9k9Z/7HUDa7q/jyjZWZkHaP2teEjKPosy66ikuzb1din/Hqk65Kp
G8FZ4FR2zXif1gVsDNkw357m48idGukYKLKpe85IsGtrCsCvg59/zXwX/rC6Q0IxgbqdrTUt5Ikj
+qmJQQs6etrQanElo3iO+qFD2MKC9XYR2toFsCa9cOGhi/4VgoV4gMt8CHK9WQbUA0qReUSjs1TP
yjEYm4zjGGwt9LacnQ8ww2d+o6HfSG+k8wpGcgRoB3sgcCBjV5qJwFrE2XhMA1ZirlN9rfo6vM8T
gw8ycHdqVHBUJ3v5jLvszl/Cfj01wiIw29z2neuvnBbNQ0ShbJCq7s8rGpz8EWbTRyDUbbdYJxl4
b7awUAi/9aLc6T743g5zQ5ubEcYjljzqynCt8ioS7EfXixq+N32LLMKQX1JlpBt1lUFfc5CkxZay
WIKrZCEPk3VVMQtIxULZQp5SXud3bcoBHXW69aaoMR3/UurBOhrU9A2IgQL2yUBTPqi55R/xJAf+
UeKFb9Sm6qYK7Gnvr0blnZpSnEgAi+Crw+ueZKG3THFwIxbaXclF+IAdxaw00WJLu3NI6wEM6jnt
ISsUYnBOtX5Vd6J1S0pjFCRwJhevfzRAAnesdjtydltDjm1kYzdA60GPgOpAWZqUL4hziuh63iM3
bpg5kFFu3mhwQF87OfmyJ5Qr7JhY/P+Z1+8+6tu38qP7P9dFwDvFBedc2v/fn/8Igeife4Jr1uxP
fyBTLevne/3Rzg8fcF750n/Ai67/8v/1L//r48d3+ctJvGv+xSS+6zL+1zTZzwCnH1/36yw++EWY
2NOIyHB/Hbj/qksGxfQj7NZCPvZregD/99e0APMXFFQsxUMLc7fnu8G/M3RnwP/zzB1flBtCRQ6w
eqGB+4NMjHEwlOOmk4cSkuPZTyT581bHvbGUmH9ddoL7XrkEycEO4kEkyAd3VkNtIXigl/y8xJqA
NIgoFlNz6RH9HgqAapGMsWIyxZNoTAw0Z41sWYp2OaCyU5z5s+beaFjAASQ6h35iQlQNOeTm1Jnk
7ZBWw4efB7h2VAYZt01tUG85KuoHMDV+1CLN2AUjEMjF5+dt7HTe+Tj9APtPCFW8ijR3fkwXR+hY
NW92WC1b3PLkXZNVd5iBJ3Dgpw419b6A/K7bT+zztHEMqLIENSKO829DYifedgx9qltzAJy8KXUy
tTxqUsN9Tc2QTC4ERWGfnureRli9GqlpxzuFhCRd+UkwJrcLiMpgW8tZJA9jYnr43WSpnFWWlGQo
WazNzbWRmrZ7EM71XyYiDf2XqZVNtWN0ibsPFa27ghTKyRWLDryOGAOI4YTseQIp2AoCsenDbqqS
r+Btk8vgz/UGtmbBhNifFekPiQpeFj31BqfiOG2w3/g77S3rnj9dnUjkdedquPUpG7tImom9L/B7
UYeT9DnGxB+2xT1oiWJXtqV5xkyKrSXcNu0Q5NGAgu3UUhUoQIt3CtYMF0zDerDXWR0ZcxjfD948
feZhJl/MdEa0U1QpGiVdA42U7odRQV7FUUg0ZjipdRUa4RYKdXbog9B+zV1GJyOOjXXmt9UhC6v+
6MTEEAlRPKSEZN0PE8obfP+JH5EntjPE6FEAVIcpnB99DrsWnHnYfXXZMj+U1xiMiS75IBOPLNGx
L0/4h7tNB+QnAg9VUBF71UoZIt0lUx2+e4lkBtnGbX43gBZ6SwYevxQBs3kbzgEPiB5q6pG8Ab5q
NivzHg3tvBsVOcq2VTzmRmO9eogZkshy5HuGNPLJC7ipHMJ4tjzSnUNCa8uQeioPrT1+xHEXvC1M
DzdhU7N6HdKkf2PEt8kX7DUiHZ2VbEaolql7KciR29oDekNKobjetxhzAGYL7xzXvnidLB3cCr8a
KdvG/hDCvCaCfg6p8uvusYM2drFHt95Lu7RPI0CtWyg+7LWSxr0nvwtl9dDkL6pK81c+0WI3Tdo+
6Xop9rqqmluEnsV7k/ReHMVt4h+z1l7ulNsPNDaYzaH1IHeMm8Cnqugx3hiA0rcoybIzkjr7PlxM
j3Qmbol9MbUx4/sgy44VzedFM5S4GVo7e8ZSNg0gkEfz3MghO/cw7R81oN1PWeY1qIbJlTSmLHxl
opk/tYPXn3q3Do0Nw+r8aC7+Ym1FmZZ38BviQ0Pi565fzASPYhiADh/c7+5AfiEC0fl5yi25ZhiJ
GKopD70bn8EwVWsCRM2r5JAVVpUcrLA5za45M9a0KU4d/U1XI5YpWRV7E+fvqnLpmITohl2bVf7W
Ss1pvUye+trEKDNMNWbbAglH5FXOeJ/XtJ6pDOZ93Wr7HkTB/KKJFH2Hpjbc84bElwlX3DNTeAHD
cSzX3Cf9ui6nfD8CN901Tu6RF6tr+bnJMJvxsXO3GKPahr5svtkGW4clKJkgTJDmN5M3OSuCYfo7
X+AWZzoJmDe3hpQUDtf6vljwdFHWxZpLmWaGocNjM8nhTO7uXcOs8NaqreTFCrj/FzdU28meUXyi
MDHPXibNc9jL8NZge3Y/T4PmQdHN0OxqQdZmMV0KpUG2Cm5UUBkJcXgMecsoHnsKVyyJx6amrYCM
QjqqtquzVoxrfJujhoknHDoMWJZyxCdvZsEFv9+Io0558zscsIl+kVyGjKIzz/cdWaJf2RayWMvl
kWcJ4AVVW19y2uZD0bk43Z0sexRt3j0kfu/f4kNlmKWxyK70LNXnrtIh415/OQ8Uh29NrVnTCjE+
FBnqKZZxnX9TjeP8bWbqhpQoUUSQVu54NJJy2MVo826HvrWPVmFd2UNKPY2u2yFQogeYHWxvdjal
9zzZmlcv1PXXoK/87zPGR5YdfZesEIV/YwKRb2BlMUsjaHQk7PA0T5279oXZM+zj54xChPKHQMgc
NWRXDG8NeY1FNFgw9ojxMfCrpY56inXVb2ofWV7gllkcuV4uv1cOXkzEtOoZ6rbnbZw6Kb/aSRLs
KgQbZy3i4DQg3SYzZWkPKeK8UEuCI2eL5xsTtb647VGeX/Kg7M4S7eJGBx3D4dogtrJHwZo7knl1
4dNNDpV+xmCBDLphtsv6zmBP3tmjvicrJbhZjHD+MG19Jb7qjMc1cc/JqRh74zFNXe+VaDWOHsmC
hbrXyKvrod2Qz7jE8aY3g/rCLtO+zdihciwR/izR7iAljd1g5/cMybgmxoykB1Q/USnSOiIkMniT
oDJIdbDfHN0ByU8q91PAMHolzMm+GfsQBUsyW3cYec0oiavz9QOEQmSL3dLraJirbB3myjqTD5of
EouksTatwGgmlv3ZD/phM/kGY1xVuzvDyxkkQirY4Iu2QFdl3dqo7ebAPqO7993Eee/TFhGN6Jtl
rcch/CRcRAEV2s2tibfykWTr1KFfbJw7GauY7IVhCu+LpPIJhuAhO5r2TRC3Ix976ZgoGRiROt50
DHsr2OB9VR/kqiD6NGZGwXGv/D3LpwYhUYdsMp67u2Ypmjs5NwjyUsvaTzYDgMVlvTKOS7jsYtH6
z9QC1uNkhzmpkq7tfw9KQ7+WdeBuY9m8uKrwN6D+722r7XJ+P7JuwO4H3d7iyEtWeZ+naMlb4+BV
VgfskbHpNV9ILe8Z8F/FLjYej5ae1m7N421mjMSl6dDS5NK9i6lN0QXzsNY4RnI2y62fr221UH+g
RtC3dqIVjW/7VJlteYEP6DRRzLpox/Ou2g7kAtKl0xoZmfD3iB6DC8TmiaeCn71SoHlMfHMG2mqO
95rMG7bIEv2yL1ohDzDrRcSVDaSsbtAJtM6UI981a8rXoYOeRrv14LVXeR8E6oNnzrDVpGJBWQBN
4OIIfUabS8oEUlo7aXKsIH6hmJ6oVBGFWub4aTCL5LMp6+Izevxg6yAYcCJWTerSyD7EF+RRrSRu
fDD9Bh1JAhQVrUPNE4yRcXwgCI9pDWi3/Jj3SCxYpwl0mVkS1nt6v6T7sMkU70KYcJA9kArYKriJ
B1eucay2R7dgewu60z4zJJ1vQ8UglhgicupIWjim1bhsEgr/l4Upd+54j4lHmqq2slvUhoLf0jmW
0hdfMmxhV2leEakYOcPKLyHtLIN1mA2/Wg1jaq+VNrpNYy9vbTozujDug4aBXpgO3hqyM+kGiu1M
3VfjzrTRb0uEbhMtwikrRLkp8uQzH4u91TMCAjpVvbZJslkZRXYZnMw+d67zKjqWktPQ61UiZUF4
Q8AssCx4Y0qkl0XJeAB9FBFURB0d2Vrb7N+CbZqQvcTS4ZJiHHiyW/B5UTCRqEV6RrsVcJ+ixZgg
e0ptXyXI9OBOCYCJRLMly+3X2bAmBo+IEsowQG3s+pfJS2XUeBXeby6/N6PzN9ZV7QIX1ds3SFCP
DLDNc1oW2Rq5pRMtQctjrkuzQ9b4wXbu+iWC8uFGs4NY9xrScIuXhic7FpCLa/LL5UGxyRYsEgih
255hICqL3+jH/her6M9+yh/4YAvRBXs7OL4B/eHPYqw0ZnyQ6SA75GVHW2dMPuuJJeCUdrX0Pjlm
pd4baqmKR7Yp13/+4j87pf7x4p5pWcjlsez84CX/1lGJkotNyNJkBzHV7fuSt9VNkxUp8cmhfPjz
l/rZ5vfjpWx8lFdDITa/P9JBUEJ5AGN5qcZS1YZ7ZIZPOSf1x5+/zh/R/i6uOx+bmcA4LDA3//yG
YvKYUaL4yUETjbYFaOQcPD1Zm6LK+jvVSrAxQ5iyFZ+d8q255spyqiTpxYjTa3PNXq3a/PmP9MeP
+Kq0cwSw+itF7fecem32QdrTZRzUVC1ns2znnZ2zZlyhvsd2R6JK+060OJ+zaOPjj9f+j5Lzr+ZH
V1TLbz6m64Tqn5On6wjs73+7/Rj/a/9GVluatVxi/xhKHb79/W8/IC/8h7eu//vfUFD/4jG2+aHj
vE6K/jk98q1fXJczic/zileDxfevIZLj/gKiCIwclbP4MWH611DJsa74b/458lABc9H8tyIof39H
cSXxjTzQYNiC8WT/7kJnXjwxdfAXWJFMx+3Fown1kqffvCn/y/HEr/hbrajz40VA7TC/4vf8A/Ks
rwejAYa17ClO1WryuwVq6uBHNGb9X9wmENP/8FL45TkbHIzl7u9BZ3UZTyrHxbSfhgyqKg6Gk2Wx
jRB1wyIXAtO+ZMu5mxbXWaEqqf/i5f/wdjIjh1rHzE8IF9TO7w5iVDuBO3oWBVo1Plql/xxQRf75
m3n9Fr8R3jqAECzmgJaPCZLs3t+bIDEzzpogOXXNlnzEYPDUhaKONMbSlbmojz9/MRxPf3y5KzwB
OL3DhJmgYP7+N355OyHFZ0IwuWcSoo4MQQSR7qFRHqUbl8cCLZzzI/od/Pk1Bt5mC4iXIwS4S7gY
bsSOlfHKx9YPgCcP5AGRALHyQz2E7Gh+xM13P6LnLSUackcJpG9hixxYYNlfrXzcJUPX0wddTW1t
b1pPrJwAwsyhLtcId+zbVOlwjRoZB5E5T09zHrc3mZeMycq2/BZoNw7lR4/i8DmbfSwTJTMNfFPu
xcUQ8OBhRlkNDkt+6MQJk5RKrJISO9M1tR4mmKu2g16WA3XumY3YsLXL8rvjFw915ryjtbrvW6qP
0QnKY2NOXxKaf14i9zYG5phViah5LZsFw4RyaZcrsXa7fPzAmaMOfp5esKga6yysIXNZpd6M9ejd
Tshf6Bm9+Ggl9pNviPiYpxneiQ55XjYMMHuM8HGCtbGeRZ4zuFTJY+8hRNWBjEw8ISCLE4qrMR72
TMriTQ7k9lx1Lq4jVlMxOMqTy4RTbkZUdHOUjHMSMsXLUTFmOKwelQ/5MMUZHZHTSO4WIHRk3o2I
xbbCWON9dirfeE7l0F4Im+P7BPCqHmshhxNOVr1nSApeuW3BJ4GpTE9xqdpzXWDvsyoltxR4XCKl
yu9UXc9RTqDshrg4a4stw3wiE4dg70FNbLQyS7/qzESDGpmzuIG9nTxmqVqwz2BDjOmi1qnyroPH
7MrdNdr4Jo7T9r5ZqvaubLubGIX0K+1H/+ggcNmzSxJnMdnevqy4FtjIZFvdV9OuKu3XVLYui9AM
IULu2xOB0Vl4b3pJvjPspj0viVHfaSKrrE7PZ2aODWFZTWFu2xH/b+25CXYRj9QYQQ7Trg0dfaJV
kivMJ94dvOttHNvQ0uLeFwwpEqYcMkUw6D5PQ3J0ylixVRvvm1l+RhOU0I7nxs5BPXOiDpXgocn1
GHQy3gMtFzvLzsy9gFi3n1EnHNymU6cZlyBQocStL+XMc4MrGt4eZtjEvCendn7r6Pau5PPqZkhy
49QnnkUkOkFjXoE1iJ0yiB/6Vn+tTMWrJdJm2RYyDkSqBJoxJuDuOBlB/BrIviI4Mgl3SRyPpynP
8wi++Rh5zNB3HZ5X7v3SWFmOyRQm1lNUujJc2V4xHpldiZsJ/sg2zqHn10h82G1n1drz0zc7tp9D
saC17XvzIZtmc28N9hcE5jck9CSfSKJyVsLnnUYrcewdfC5DLNsVGvZ+HY+DZDsOV9xb8rPRKUQP
Ki7WMKy+gfpGjQ3hdsYWlQyH2Ej0RhjmPRqRbT/VCQ435mB12Iy7RfJtk9hTn8El+SWWwtFYN6qt
t5r5wRvuJjSCaeNtummrmsR+dN0mjCqSL6tD5Q/dnTYa+41zOzgQUWOjKUrpjobU2qQpy2E2rM1y
GxeyZxwZN/PnWgTFDQfSQv0c0kBY7mtbj+iww8DAkh3XETxn1sVmepME1S7lAYD22xz6VZKARytK
Ud12ZXAoBuuzLBmCWrFABUC/6ODvRJNtxGtM18E5ieVHPJFnuahu42sCnLXpNF9zbQ8XTIlluCIp
K1hzJHiXbM6nG3ihxcErrXZvB5lc1+MyvtQTPi+qIV7ZZMYwR4XHDYTOZMq/hxiDnwWEyMfYX5x7
oGkenV8oIlGUOfYxt7B3Prb0jUdDzn3iTd/KcjYuUlWwB7oqkowLntzURXYZMk6KVFtcfSWTE0Hj
dDdwb4qdXnznprCzUaFrWoZL2QXGnpLZYw/uv/vCTvrVNelqrWI3Z0ke+I9FN4kdiC281pYzI/mZ
YdpJB0mBF6Z71h84OCftgqBx3YuXCblPjST5EribkqyLXTGnvP1DOn0WnFxrVn3BljepeLSB30eu
KZiWGr20PjnK23gw6557FlpfpsFLb73WW567yl6TnIH5gSzA9laLpkcnl3PlYd7YO2DdV/hOjDUP
z++V7KxVTIexZVXQHQocvochtzkzFAMx78QCfbaKtVV0+h91xX+K/L8q8lkE/eWSuIZi+FN9/48v
+nVDHP4CZCokheQa70P1++t62P2F8poMH8rR/yntfzQDgo4ZAAfV+/XFf90Xe7+YMFbYAgphBrBD
/y1gFbX1z7UbzQsDKu4MJJtQzIFI/Vy7tcLLlSbC9Li4JlJEqi2PY8MhoQKVhucMryZmXlI/3Poh
a+bq9mqrWhHVZoqoCnW+EX5mfsp7yYncWpO8pExR5coziDUICfucwsw+9hUm3HLIGrV2A2C2NL+h
g1JIIgadU57+QzHWN2aCn2xVW8VNw370zq/tYFeaYbqLsSjuuAUQeCYlJ1XHvGK3ZGl7wD/mnXV3
1eNgxgcaoYFFEpgaWCd/qscvsvRmBmNkTER2qoddDtcCl2wdP9TKoQzLjHE6aPOrlEv9hnY8OC+S
B8wKD07PjA8M44hfjCfe5F3GeAoAOHphYUaE3psHxNHOXraW8U6wmvruN1l4sfOKnNu4bD+SyYpV
lJaNuMvSRu96224fnM4Zj0S0mlAlGP2UkZ1bpO3yzM3dK7GjaGzEtmSp3CZmlZy6ZjHeWaO1DJSb
GuYgNJXDnKmXge3qQz5e80XSYPicNn3/iZTbifbFWNqv1+CWF6Qjkv2gizCRpWWu8TuEMIODCqoz
bM6VhcP3kLqh9JF3ivZNAaUkEN0Znz3L4zDTVfG1yPp+Hy5ZvxWsWd4XUxc3IB0uxpK4R9n2zbGN
l+XUxMUQVS4FjD8FV0oB4lTyaKnXiNa0EvmCNBrXBe+S5ruVRseu3C5Os/BjHNelxy/KM2dFhJG+
EZlr7HPXTHcTT+ZHkOzps+wzBnCs/m10nlNdb0o2SAK1OEBejBW2pJTk2sPX5OizdsKli3Rt2nI1
CyKV0oW+oEhwckVjV6VMJ20mthB7xu8ZLhJmitOVWlwVkB+bPK3uMgJoVg6a0ZukrZe1ixmXcO+g
PDe9kd9Yhi1YFJUj5oXamREzMeZOnnicWUBiWIZ9VdPoNKx2XcShBU/iujHL/dIsADNQBiLWCypx
u5RueJ/EcxqNgbFp0hL19zysvda9zYpweK98Wx7MFo/BmOPsWg+UlAi60+lEvqjXAVfsq89hnccv
RuklUIGUpfJNWPniG2aRTlPJjPphWMhZp3KW4rVHj8Ezv1IaY3qlvrTwRKlOR/EmcQSga5z7+aEj
ziPYOyg4u1UbMHLOLBJVwxIaC2VpmrKCAaTyZA9melKEOn1FFWpWK+QOcxL5LfvkJqmCL7lv+mfp
Upyxupfh44KVBYMHjkSMkxhacIsnXU1ueVW+Qc8MP6Ms+WrgQl97TWufhfbmD7dp8UF25DFXmziI
q5c8QYcGBydHfsUasX3tfXTAIFny5kAJ1K9xPzBQ5wEd3qTWhLC5b+8ROITsSTPuZ6RahKozpsNF
3iwRukpWT4Pu8BVA93CwSW2WsVdHWQv/6JodwUk27SjvA9vZWmtONPTyfmSEjbkbCid7sAbD3dWZ
Kae1Efaxs3H81ny1ZApwxuEwHSyzmaOwKrOcBVZTHJLZVrc4JkDIhrXdP7RB5vDG+mX+LLMcO7cS
2KE4zGJ9iJMJb1JgjM0XVCBNi12RFYwyybag6Zy7i0Nw8Xvt+jjCOpEPLLhmg8NloT2uWd+QU+k4
w9YIUvXFG+fxAwTN+Do7lTjbbGjKTT92wbyy3bmNozC2FQPzMJbrwCLr2kvH+JBaRHtHtBCfEtk1
a2a1I26gNiOoSaq1V/lHp5n79VBVSErSrmD2ncWHXHJs1sJRu8ksH9nG6V3XMtrPGFwicG+JZSH6
B+5N2A/ehryFBcrSMJWbQXhqXdsaLUedko8LfD6/EJJYDPrkFMqretx8Y5M9Lwb5hvuZqb80X4JZ
sopDzY/0qH/R2IXzSzyhQbCAFV5ETizSIor2wSsL8wFsSHLHsTgx75fLgVn9E2LG6kFBAnzQoovh
fWR5/DQSQPFig5fFTYDo4piC7X0KKu8qFx25rYKsgTGip/KO4Dm2r0npXgUwDkRkHHcIsfHJYMLk
2OZpR6bjnN1qK9Q4Vnxio+2uLG/z0OTH9aSxFV2BUrcDdsytjkpsJdrOuyF1y7vg4bTOrlvFSH2X
Pv7kBK13yDM5PiL4CwDjgrL7sBdjvlR0K+WuN1QNz3iOb8O6aT5hS/QPCb/4O+6t5TDOrbuDdKK3
U6yWL2zfpppC31j2iSiIg3ZmdPeYezeqjzXBRi7nkc7EcrL6xT+kGQvXcqQjL3S7cpVlX2LQhQ6H
rIwfxiW+Wtusc0unVMPGcXzuNV3fJYRh7a7v52NbT+ImzBekL47h73LVUtbLYUD1bI34r0MQDHFP
Zhix5wjIWzU1vI7Zz0c4S/M9MK1xF85heBiE7p7amJz2QbjDnvvJI31b1y3VPoMjPqKE3CSYm+Ya
h3eK5NkO1f1omyUqqtwOo+tsbkMgp7nPVeFckCPHYI/C6dDxYIR+a423VRi8mzX5zKKzrXrldq56
yfB9fDHHWB662mh2QNqNgGkLRw2XX8pD2ilsNyK02d9mQy7vsMuNXxrfH9eyFx64liy4WHPFnZde
D03SWwBbLePoLpu2taz6UzWHL0SlEVc1pEHanFSntIjMCtwK+o4xfM2MWH6CWN6pO69Ftbi3fYLe
VovnSZdMNqHMG8tD9I/DSFSmWs19mjVXUzfvfG0t86dWJetrZz1v7dTzt03o+VFKtlYc5cwN4N1g
lO1bgJR73Rvpi9vYbkafyi0ezZakv2pH7M94t7yrVvUsxMR+blcnMjP1kUvWarEODhULyDcVL6+U
vdMz3t7qPR8m6ynEOP4oVNIcyZ17VJU/b0pblQegV03k6wG+dA1crlheOQC/O1n6lvfeq69H/ZV8
IioIp8XM37n61Q+NfO/5QXGnRLEZndK44cOB39w2EtFPr77bizuwkW3UFVqGZYs4KZ0V+5aF373t
jlCGtHZStWpanGuPgadboFrWcp+yJQcLVY8u04kfg9L/dE9/2T2xifjNTPkPK5JzXfVv1e9QFz++
5p/NE9raXyDSe5gNrnFLoQuY/p/9E8GZv5jMnBl0m4LQjCuE4n9QF+Ad+StmWHjPWHr+q4tynF9s
Uo3YnPyAVnqO+HdUt479MwGTGa/HJobFpm0zNWNRcp35/2YC3mBBAIE5pxe/4dZDlV4yMyYnwY1c
ReDu3ifNscJTkKQ5F6LdnBOrMKIC1fS3LsZkjcC0tJqIeEY1HdJFYSdAmeS9Ly0p6mWVBTBryma+
qTEQFc/Z4ij4ZIv5LbeTKVwJLcm6N8FUztciaLB3GaTTz37f+9ahU+EwHPH7teO5ZYm9SYGyUzZh
eQGx4MlzwyY1EjruV5g6bkw9N4zRmwAGXF4t1hoZ/JeBSp5TOsXcMEwo5uY8EB8kZ6BzB2TkbMOA
neYGcS77IcdLs3MB1v+ADsjfG61uD0Nd5qjUs2q6H5Sxs3JtrWsrfB6ryd5BtevxxiX19afCAPs8
uRwH+Bgx55KNmIYCteTVhSoELhYB30bXRY4OjnAKl0dsxTYVHUjbsdePkd0zRMQuxqJD03pZmXt0
8qW765ox906j8N133pH5JNkoxO3jAtzpQJJhZ8A0bpNJbvJWrBpn9KZm1wZkVW8A8Y3nOneKzCmu
thz68mrLXL8cBFP9NO3tfY4IjIAMnOrNoP0T+lxweUskqF4tNLpAoXMe8WHSTtZwECV+csbgY5hD
EuCJSwrJD3Y/bME1oz3ndbAt8dB1xKLiADSmb1T1zXV0Jrrvc2wiCru1GNWX4pOPrXLLgX8NWQDv
77+A6tFXWWA43IyIJo4ejmTeqFbGKdY3nR8y7FH2pi2gUwlWCmZG9Rincrx0M45oM8tyLkv8YesZ
9iORqUIcg1zWmyQxly2ELrmTdXoRWUPeuKedDNNjYbGeQDIVFapPjkFAWR45Nu92ZOVBvEdIi7Gk
sGf3UE5mu+V87d5qqynerV4JGw1E52HnUlf9bRAHuBj7vAXDwMrq2Nm4iB07KZB8ZLnYO5X+kubO
0EdL7bh3Bu+gSxPWJF+S1jFPSe7AxAMethtsBxYIL3dG/dzsxCKm+6ruxdUOSFXpiNjHSRGMeiUt
k/UfsmrcNCi4qXK96jCMJm1YH+cURH3h3JAjsRypwrDD5Ca6NM2TqbVBjJj4ymEl33opQ4m1drwb
ksUIcp1k/IWaINwS1jrQVdrORipZHbXwm8/kW9y6le/eX6/sCzpwc81EAG6IEmeQVNjmMuCQgd24
KA4xv/EONOb3WszmpQYL+pI0GcmAyiFMcpDFvivwrczss3Z5PsgdyWIx08Gm+2aNZHc0Xht+Shzw
Wh5RxjeB9J8Wy7zAlIbKgt/6Ri6DixhD0XXn3fjsqnpMV7mcRtz3tvVauleMlCZ2FvlCYdoPnuUw
FydS8rvhBzhke96NrVzy/qD74p0tcgi2BuXz2tCzCldy8JxPjQ23KoIvUL87wZw84t9NTPwFrfsV
Qyp4LZaHfI/GOCBbJvuSAOWV0kNxGE186nKCmBKwQdgQZzpt7SoJ9pPLFnpsKiyJ2sO51rsAXle+
7rOTgGT2iAwPcxDvz2M3qXsuazzc1nwTjkyJXBmHe8NPmwD9kPKPQWsQJBk6RfBt8qr0LiyCbD/E
dfWN2Va4LkxKn1VTmqa3mWvHRFArDrGXP/RlGxyAF02QPWf3kzCu+2MxzhYKSzuOxh47lMmcYp5c
ACm+r7LbnGSnFRpU+0tdJNdVpoaHNAonX/83e2ey3DiSbdtfefbmSHP0wOBN2FMi1VAKNTGBKaQQ
esDRORz4+rsQmVEWmXVvVl1705pVVZREioS7Hz9n77W18NxXNxgZVJpyvtQ0ziDWteMzvlgkOnZW
n61C0ulQvn43dAWmwbL7zxivJdoq5l0QwTtyTiz7xYJHcjubtKOUDua7qXLrnVnE/Z2Ft+46Mkbx
gBwOIBoqu7zZ1XUXbzt4hm+kX7QbRw/1JXMM8I4TOi+yeQdj5aAZ+8RwJw6VqvxXmxsBYwMere3M
lrNO+klBk4uTcVPV7PwBU8OVHyjvbDXARFmRNkI40/pCrJK8DkY3uarDVlK84bnrISnyyYbJ9D2d
2v7BBVKRrRsrShhoTAW3HBMLMjN7b2WaSNDmdpqGNbkg38sSiAiKIuZGrlWfoXpka8Nu2hPxwuN9
4RtbtLXhuYEEw3x5Aox3ZDCanxNhNhuTfsnXolPWY9YV8uzLADrOaHYMKrwkvDihplUYIGiudZQi
WI2ccQ2GUNy2SubPJdLWZ2Yt7R2OzOhJ5lF6PWjSThMMHV/M1pm20Pey/YRDaxtNfYMWu4J56fDX
oltFKdgfgcop0Cf+8MVxBP6A1OmqjYFudu25Ts3VOBF3THRxGvr0N66q0aADWubjdO3SO8zXaWta
5EQ7Np9jP744Gmulq+C+wDlB3Mhka74yU9N7t/j9xrqOqvQu7rkPeZkIn4HqdQfhzBz0QUVjb9XF
XbpD++2dfMxQzGdUy4zRbRktxhGNik0w6tPQ1O0OhwWZq/8pjv8d/5mNdofG//9Mgnv8rt+6X+cK
f/zEH6VxaP+G4QGUG6I6EFX2kpPwszQW3m+ebS0Jk2RlkdZA/fvTgOaBevP4JwtvGuOERcL0x4DB
cn8LbMrlgGcuoAhHcfTTffeHjAfj3u9uvD/++/+BynVXp1Xf/b//azo/5DS/iFEocVwyBELfckyB
Ys5a5Di/1Mao+w3FFF8cx8ZqnxUAQpod03ugrQLvqtFAp2Xr1uWSPTQG566T6sVTWfMga+OhoQUK
LMiDRoEC6cw41zhOke1Fe1WTAEQj03gb/EW0AYANXGoQLbhDF53sHSfsZN87TppbJcPHwvSPFJGB
BXdzFvWXDmQD81yD1r+9R5or5TmQrfCztVAjfu5VHqq+pDsX4VveYf0WKODl2LbNlyKoelrEflUW
JqQL7RHMZBF1vfUTgc45KRxLMnrG0EU8YJUjq1ppayKcLC2pY6/8erKenCnuGhC2tVnTO3IYLuwD
ixT3I7NGbMOU5qmfPUaTYQyKeXauID7Wbv2WVVHwEXvZkjhkdbprti2ubeWtg26ZxKDxz+Sm5y2A
mdW1dR0Ie2mHM8W8jjIkvBxLvtvtiGnKgBTgeQhgCGRI5Enl1SgXGSGAiGPWrQMQyYH7OinX4ZyM
k0PaEeFcLIR0PWTnBmLdIbPGp6xO7X3WQ7gxSQI60P5LANyVcfKc6pRe4IRVA3ntuXZaMt+H4Zl2
WQVGr7uzS42duVIwLVTsvfc6GoGija9z5nbwHcJ1ru0jNfkTTQbuBqGZUV463+KUytVGv/swBwNh
ebOBYZiP1LArOjU+83lQvv4usKq9FYb0wNMneGWfNdMMYjTBGYQ5Xr6kwTE/9K912V2Vqq4OTBnk
xk/tDQFaWBsn6QG5EibeovkuiUvQx1b+JIWRQnMx6i1Wr+9eWnnn0iPaaQxr6LBCG4wAhghPRLTJ
pwFEm3IW0Ki6tTLb2wCS0OvYJHHZGVVyog/cnoN+tLaLVO3o12mKegbY6WCATJm7JviWDpbal8pN
v9HH1Veas28ryXW9xHJygKnG3yOwzLeuwbnZp/qhKqdiLySdriqV6QFglQcTHuuhXU8utAGXiTJC
riP7QrKj6xTu6F2iT0+McK88sKpujmEq6etNxN6xygHOo+PQ6bfaduq1AoTHVYBzIRRYpOsau1pX
oQ9yZ4A+rlAFignIEYGlH00Xgg8XjSejiI7zXFHtdBK9VG88Y54R+Kx0dpU0LrZ06aSfNk7rrwzu
15nZU36OTr7qVAOrdZhEfipVPlx7Xs+KH9qg2djObHzWPTSdlUIMxyUAEmW8AekyczsttcHwXgwX
5j+j/1CQPHDHrJVLdRO16Y1EMbez6cZtl8lih/RgyB47r+zXvTDnGNRXbV1VA1iX9WT3vBoPVk5o
wdi/E7Zpr0Wk1F3GVXStFI9FHC5kIfRN0wccQCG2se9MV1Si1cHqabyHeyhlKVqlyRN6jfrERRzS
jf2n2eCnWMVjJHcQ2Ybkc8o6hhXUgM0MoraR440VuN0rWviRfnjikGVgqlJcJ1VY7sc0kOukMay9
sGr+snw8+lPGyCmp2SU0nXtQ8cbWtdWwqCDiFQZ2exvBCNg3MXo7+CUv2nRI0eEyd1NkBtKa/Bm6
gmC6wo2vBL5AP9kh3hMzXVtAy66M9IPKvt2klkyfyjYr6pUn3fRstZNiwjvMKOrN0rxrwOI0hZUH
+J/s8CSdor4yw37HBFqdFBkFF8cOjYfc6fw3q3TTTZwj9ZvLED8ujHCW8agtGgoEdwOon7CkRcgw
+6jvNsh++hsQaPWW31PtakNM+3ZZtUsb+J7blr2LGhx+BuMOxm/qDudUuk2n7jCSzoRugpgFzpI5
gAfkARyxp1dax+7BUWX43lrdvQ+7Ylx1ua2QtPQvHuF1q1QISOW2OjpQ7bn+0Qda9absP6PacbaZ
0RvXE7lPu0AN5qYSc7gF6w3NKw7iXcRlc8Wk5SaFtXw7G0Kdp5RpZzUN/oaOCFfMLmNp+daw7R0r
3iehA95vtIJ1mDG2Rau9n8CgsAf353Bg14JmOa2QFPAk9ro6ElfI5W5s3VWMr20gvhRyCzBRbA35
0hYPDw10EoPL2LHF+byGHyXgEITl+yRrCFmAmNaDaSBg6hjrAGjBtx0GVvcYphm3kSCfNg0C8k3X
N0cMvfGqNeSnbvwvJX2H7RyOw050ktjPiZaHAZFsm4C32Q1Dqa+MvPlQ+XwumChcm2g5V/PIFK6w
/Op2qUpPluaLrcSEESjtxXEmiwMItR+uGgmLmb5zug7iHPFMwN88kFWxssqc/a7xvs4zNXMVLK38
vP9q1Xl+7coIGe+EVCiyR/QLGMNPPANEKqQAv8Y8/xy8ItxpePyx5Lfmc8helsFQwGZrMv1R2QIK
CXFfSwj/oujbu4jO3jpRxF0i4VQc7hYcShG/1qb7KcPmu9Onxa5wKRiUdp7BVgO7yrvmqQj4VXPr
wI/Arv3ZDg4QQhjvG3zs5crvxuQOtVN2H1q1PIrAmk9E1vEx+PnXoYzEhs20ZtdO1TMSZA6M3l6M
smDoYnp9mQ7Y1720+GZVvcUsc6qPg1N6u4xZIcIMo9p12VyeLBOsaD/hQFL29K1LwPYoIATMHngP
9KXyrQib4KkT1nyX213NBzoTlbZKfFpYfGCSt6/6PHtl2ef9uR+rAOknwAqmKUwThujoFRpOShHG
90NXjHcuTZNXP/MeiJiGgk1rxLFq5hSkdDMISzK5dTuoQ7Q4EudL6OYjl0OvZVARbJ058qxFwhrz
TasRIklTcinyFA3VuLY+XDAAYNz4nrEfmvWtMgF1illjgdNu8JVmh3glrPE9k1F/O2M6yrYLGuiQ
yd6+dUtPbcGI0GN0hARHBONlHVoYNFZwy3giRHlpgtC9jOgExJpd06DEsKS1dp2u+ASaRwuWhRrz
ndKiBlrst95eStNlyVRej2O7C+cBjTXH/BTbYNi5pPq9OKGoz1464mq+VXFzVYxJNG+yOonXTWx/
FF7nPlRear2b6C3L9ex4OLuMdNBHuahKVmnO/XuD3VS/C3ojGwys3cM8ts0xYvM8K5qn+7Dy7mav
usYp3iMx4DjQB5JOaV4pT/kfUezjh7c6/zbs3fSZubrDhD11N205FluXbvRa1tgGN23jl3Dv7frS
2g5jXgZo3Y3Ood6hCK7xyfVyiDczwTPlRumOoWOQFvsY8+0u8kc0IgRVbSXva9+3nrFH0hKV+8Yv
0md2s/yZI254KUYtHvKspy+Y+elRuCMVbwRFtKkULXPgrWQ4Tt5YPMVWmk3Xyphgr8xJC5vWYkGg
agCTjEICAzGihaTUuKQ1eLeNp2KxxYbZ3veMTZ/hpg0frhzVATdrCEk0628dDDBfatsF80W6RNZj
O/Q2YI3ITKG6mp9C5Mjg5PCHMmA12WHX3JOQjs+htD2mexI4JkTmPr9GlkWECJnQ3peR/r33EpPu
NW9UQK9gFSBBYSG2zAWJmiE4wskd78az8+RV+aOHIMQfHoq5wpLTJZVxLiqdvkbQlXZtFKBXLmdd
HNEbCFxhWQxpz0GauerKsXwWjLbvFf/Xgy7ZXtsyfBih1lOENcO3qqxq+BN+RksY/FVbUZIWlWr6
VV+q8hHgAJw34Vv7MSjzU8ZEbYc0ONnUcVOspTEX3cptaTqOZkX3BGpUi/YFxUamyHhQmQnmrJqH
1YKMOgw+YHpL2tF0CUjAqW91nMArDmMtGHisiTS3KBZKmYQTqtphAIdJfo8VpsEQw+BvRucBFxzY
YraxCSZk2x2yMEFfOmaTmq8L7RhrkoJNmMgS5I7dJeyjGloepZNnH/oEVTTK8xKg8BhL/9DmrMVv
qOyijTCyKD6hgk8ZgE6ihYpPMvDGAxgLaNjw8fgnSPJPqjfkYaDNfNFNz13AZDIxux5Smx4hRTO2
8tjyTG6G3k5PcEmJhLIG/7Nsa+ddVDlmR7QMfbbXpXzs8jBKX01yJNYlFNZzz3rEiD/P7sbrguB7
Hcj44A0lJbjZ04JsUEE8zdkotim+OGcbdkW+I5NufhMU1tfjBC6q4H5c+2hNEFMMiKKbHpRDKmku
O+VlHE33CkPduLZKR25c4LCYdJPS3sZ5h6VRRFQHDf1fPP8LUysDG+00SwyvCZmYKnJLnHzIaNjM
tjFnHcV5M2211WL/LvyjQWd1U3Nxv/RxGu5a8oHfXES2BwwbEuEeO1NR0z8FR53s09hWm7Z2g5Od
okUCIJ2M34rQUHsYb7e2TsIPQUCB4p2sFn/GWlrWdGBw21BKDfEp50qrV0yhxi3PTcNUWrvbH1ya
iodSrMwsTbZjVCbbsOAYjzTMp46aHi22Xx4McrE2BkBekCHQfFcBqMy1IYyJqA0iyenblasK7Mtt
b8/TRY6oeUE1nQHiVms3Jr2aCpy8DxS8yXeJ4vFMXg3ZD7KBt1obrF0kDhonMfMTRNpzS0xYm/eK
Q2ec7pNehDdKx4yNqtQ75F6KgaEQbJhdXV+lwrwLmBMhXCYUiVDo+K3zq4we6QQIV5pNcAP3GrJi
KXLYZaQrZAWclB86SButGlOxNClfDdm9NrYPm1AFe8fVJq1zqT6E5mAFgTofpxJDp8nFM10pF7ss
DMBiDQSe7oMfextvLt7A/SdbxbcFY1q/SFKWkhgPxdx8VFnx0mUQ9QprEPUWrwN0QG2D4oftT3Ru
iLck7dy3vIMZV+IJIRZ6MsV6kXMXaD4582LETifUHxVPS+fvyQ1GU9g66amI4/yO/oMQzEb0EGyV
FOqm66m3SYlmtri0f5AMymPYNAXyK4UWJQvE97HiiobRXB3gmQ2b0Wise3RfdARki8Ve91c+A6GV
YJwBIGbYJMmECEx6cNEtA5itX6p7MJpg0NPmG/c1SjF8/tPGmbPyyExM5WSSdNOz6sksod9ztu0y
eqKUesRiv+Dqe/868exx3eiZwrFOjtE4N92Kfn1LNNPwFfzWeTQndO6Z9VQZbHmZcuAOem2wHl07
eE60Cba2aatNKAK1tobIfWRKTId2zq3rakpOIL5foet0h6lLHlrP/MR4Rf03UR1Vsawektp6tRPk
9baqnA9YF6Sag2XbSKN80uiGP6UsDdJPiCrrV3Q9KL61hFU0e+UlmHp8FXXM9KGXQfRViSFXeKkV
fflwGi+NaTJ0LoIoou3Uj+PO7SCZUPyXJncc7e5zNDMX+n4MWNGA1KBFVOQP6CsSMO8Ta8ATeXtl
VZSScxprrjrRgp6TyP4yV94y9KGwNkE9rCyIuOCZrLmotiooYMsPIpGQr73gyH/gn/Iq+LRi6+Jk
zJigrSdXKOzyq8nlcDXt8R0owYA9yshjqCeMN32fPHG30Fdz6gPpFeZTy5G0LoAurAZr6QXKKl5j
/2LoYgJVZU1Q5aWmu7dcKmHYVmwJnm7VeMhqclZU8zUOgC3zwDOSlwKgkHGOwo5ap3CbbcaISJqq
34127m/93CuupEv7rwlRlKLFb9ZUptY6Yibfxuo+zDqSZFKe+Aikd6ir+8aR1YbGjA+yB6mab5Df
wN2FBiJa2NvRcp5T0+mu+8iQG5RSYLQLGxOHkPE2reGnawSgm9YdumPVx5DRazIzIBp/yDEK7wdD
0IaLxnSd1NPXnCnYGgaKvSPUCy9Bb3+LXGU+jAGAAE9PwOSyoR6/u52vHtj7iMfz3HaNiG24ahua
UcLMCMMxnHOBMYQ+S5paCCfz/BB61RlWSAeLwXYgsacjekk/Nkl6ykg9vlrMa2Y417scEv9bR7Qj
0yzHXhx48/yeWwnpa+aUG2+1V7a3gJqYN3LgodnyfX0I8qw9+fgtYNgHGdG2aXzVGk68tctp+kad
xdKKZfnGEDi4rUcbvVafDO9G6n3GrQkIIEwMoB60oe9nDZHaTf2xgs4txi+Bdoc7tAvOfIOsmxAB
osPrPV3QMlmFPSIDkoS93ZIY4G/I5tOM4HGrr9N5kjumr4iORGTcMKkln83lMDikkXqcYvcLFYL7
0OAT3MXN1B9YB9MWVZbJ5Sp4GgGErGRSWQ+xKOBzJPZtgL7wrdTEIUENBvnlW9YCtS1zGJUWRc2p
qGitNhi4ScBDzL2LvbaGjZZ6w5VTsf+svB5oLYYqSF80iQooFfTCqGlKz1wtjETKu7GW7tr36vap
lU5z3TRBAHoVx55YDYIe37QgMSb2hVePEaN9M6aueFT8Am8TNMP8POSQa1jGcINsGtTJCppCdwZv
M5x8nh64rHLsYWJVZCJIKdsNB1a46tshpmKaRuQYVl8SbdEvlRC7zGsJveerA3KRpT1k/UEGBBg1
EF4pWhHSVDDREI8TdKMf3EFiD61EDhOGa1jAN0F4IZHx8YebxBkoxxhR7Iae2nSZcqVztHZlup0b
ohEo6Ll4ayQqa0rQUm6ULT9HymsiPZr7Be4D29sTVyTN9RtXDphG06i517GynrOMCnzjOmzYc+ua
d11TE9FFmGFwAeTMecpeVt+R06GeDScdruykoS9TwtQ9t5PRP+fSEDeiHKe9JQM8rIPq7PsO//GF
BBquL60ZhddouK1vEBjyq74L1AOGY5qhYL1YpXXFtroq3aBCwNYlySbFAcqiHB1OrGGkK7iyUall
N3T4e86TsEU8n5kWHO/eG12+6ZLReN/GTJHz7m6OOycDMrfg+GhDPYLOiq8yh62yImr5k9w0k7S6
jkIN2iRwLxpMRECEkF3iLG2eB49x8Whw6sa1w2HGI7XhspNuRdxBqTLGQKxojV63kfYXoUS/lbgP
T9KsKiDOvilO9VyPX1BegoHzdFpuEgMkhtc6EdtJb9xLAgpv3GkMDmViMnlWs9yPnXDWtsRCuzLa
sT8HRWm/0L01OMRG+Sio705t3UB/76n+aWf6dGmM5DIlmULOGZOIxixjHcuuPA99+G4o0wR0UkYH
L3H7jTHNJtkBLA0MF8k2bexjnZjBXaU9jSzWVVee4c/jysMTRoaJyUMT+mv6ze1Vhy4cMLafnzCt
fyNeFiMqCby7LJjeYqJB17DguBkgEElWZlTSK2unJyO1o53fmslWWrO9NXjQ94mS3Vq1k3UkGZqe
TZ1X6G1xvG8SW5OoiLgN7XpNLSvm9jWFLLbmqjAfplZ7sEzNbrgL/Jo+sElM14a8TlVctJvg8GUo
vclcAg/oZ6n8ZMAdHV3GN/RYTSqNOtmZOTjUsEZ2ks/87yK674DR3o49vgdL5U9hZ73YMZu1a1Tb
1LHnDZ2StxBoB6IlBh4jWeybzigAvftGvbPMnHAAqClOnF3mgOQU1DjuOhxIZ4nj+dZOUntVZM2z
7HDwevFwiAzrQGHV79XsqK+GZgxi2cYLGQuCjF4qZN0Y6V4qDmodDG8lQKb7cWjuB+xA00rUwYIg
Wi6CSWHc4ooC2ias5NhUwjoR1/eBoHg4A7Ek2oj9f5UyBqPREzov/eiCjyn1SUmpj23RPP9nbP3v
jK0hUnh/q+m8+f6tfevyP4s6f/+hn5Nr+BWm4zguzFJPoM/k9/1jco3e06WP5jGK/hFE9nNw7djY
32zLDhh2hz7+ctAHfwyuHfG/GVRbAULRX6EJInDQcTK/RrJvI7BYBum/zqkLm1JqihJ1stnaVYIV
DFE2p7jtNNmEIdpPnQmaYLpo7rkHIL/PFyW+u2jyu0WdX5QBQv2Kt39uF/W+1aLj1z8k/f2i7rd+
CP0tuyUfZU6HF/y05U37wxKgFndA2AfpjbU4BvIf5gG5+AgkmZ5rwmHsG4Kb3TVhfc1OqKDExiCq
O0r34UL/D2NCungUCMMar5wfxgW9eBhEQ1wz9bbBhDqow0uRBOWltXrAlfgfOqKe9/7iifAad75g
tWgvkKeinb14J+aoZ4wy2v1VLunsa8rftfJMvXUSBzpRCkzzcSBb5s33y4bhcB3h5J49fdcgPrvz
fC95bojfnNboYOTG5qTdhYlvPvhuk1xc7dGeFY5iwxeVpnIeEac13RcYSj03BxMww8pBCLkW7PaP
VT/ALTD1t1xrkglslaNdMVR6atIKu2El3e5rWs00uBq+wy9FnpU3ASNWTLjJTJsMhs8qQaq6KVTA
iJGZfABXzkjvrLDLDkYR38JHz3aEweVknrnQpr0wPAhgCyedVMOpMsyUAJ7SC+iljdMDgp5hl+Nt
Wve4T24Dgh0OE7ihs9+I8YSOZzqAerHfYNzWV0SU9A9gOgpM7txitpUluf63iRUcS5Q05xnd/q4x
fWNTRUV1b/TCfugnp38lv6/4nKxOPFoMu6hOdYWX2TVu7NTfxVgjXviscBiB+wlRCgXli92mamcG
y32jtwR02Hzeo2U0iF1rNcawrrvlllSfMt3rdWgvLbKMB4d5LmDVd9vOsMM1rUndZ8x2hSedpIut
gyjuvuqUwNcZNv12isp5VYoaOHzHqB+D1ZuyVHBdAWXcEz0ob5wWHAMNTOjgFk3xpIv1TptGqLcK
zeZJzo5zKGIZHBAuFN+zKs7uhAQzluacHjnEPLnK3Mh4J90ggIcQd1RVzcioYRX4oDdptfho0pPk
KkUOveLqnm3wlbsvBAuI51bjS6eNLraJ0w3n1Jdc1kAxqPvWiOfXpkBjC2hM6mtGl/FjCN7wNoDi
i9o33ivlYwAUXX8BpWltc9ful2nEDAHcNLntuuRMzfQP6XV6XU9PpiNhByNp4KEty7LoaJFHc3Sp
2YoV+V00CRGuMbABkVc+sY1I5HiAWRkFCAaYpbtNDSnOfkLLdU9/EhsEXjUkHVNzW8ZlfNsmjrXx
Gs/+WtD0zlesbf3cRYkPcy4YpgecH3a8Jr3T2M6ZmRyQRZZXw8zgbFXS6ozWymhctauA3N5mEd0/
Qm2qvLwxKLWefLMCAcltIZJrp2kidpIUbuFc1h+FiTqICVOpz/bsL3OY3MXfT3PWeKJz0oXbzHRD
EloNKnI7JRubeNWqsXYaYwhBU4HU9zTCzOe2iypYCdJqZbMrPLQt+mxiRtbQju24BJi1Q1AHT2Vh
jHg4bLUYOvEQgb+fvC+MLmR/6Rfz7oHcPFY7TU+LIL81LJJSy42jrHx8aDMdB+9OjMy5Wid+IUb3
S6mysfG3gSSnZGcMQ599TKjzzXxPclrbcnChyfqPt4N1BMTq7aOEr0EqRZu+97+K0Sxb2H8rX7v5
rt4+/lwF/P4jP60dJkc9qjWbNpgX4kTnQP9ZBVgEhv70clic+z69AOTFrskkiWLhj3Pfdvknl+YM
JzhlyVIS/EWg9reCNQsvyZ/qAA9+Gi/D/NxGIvdPALmkd7SqWmmf/ajzn6bRcRH5mgZeNJrRVNtl
s3BY6iswd425qs2GGTp3ru3oBaAnrK45uZEYrBc3mXMa+EWLVZYgL2IiZcO2MaANxUDrqJc+h33U
xxP7iZws9mMVcBzKnsEUxMFK7bn7mZeBsexrpSJ1O7chTZTAqBbZ+tz6qKwghe5SAp4OfpuRQdDm
iD18TJl7L+Qt0oDgQFvHXOTgeE62vnOmyfd2iQ7G+ADYbma0mGcCvgf80BUZKPlH4xvNLZnVihnv
WOrbKEIevEIxwt9eyhLmNynKuX+sp9bBEWAO+CRYq/yr3bnSumLQO4EOd5vpGBsVwWjgOzQodt5g
fe1EaLVWLOTSvrcCWd+HThZf5ixXt00B1yQjS2QzJiWa1Kir8euPrX8ow6JqoHvUc4w1sAdDHww5
QlmHAZs827n1Be1e7880zyJR980hMt102JcRbCR/D+Awj7mL0ScXG52VbSXWNBz1jU33rTLXKJeN
o0O/aqBfEzfkumUebYkq36ZBYRRsthItnX1ROXqEFgsQs0KXFpC+yRvlhNGWgqUNYTpyJ96x7XGD
HWywBKSsE6EZIe+fjB1icrMb127X2xYf5qD8/tRRvyQbzgHPrw+iG83o2mqJf0Fs0anlwQG4NoMn
BbStERsRv8JUVF31/TBIcWNOJc09rjtdh1qxXOWjNXbmS4wPx5pf2Vynqv3ox6YvCZfI57mI7v+z
4f1bFx9SiLk5/M963YX3d/6u0/f6z/vkjx/7uemJ5RrjeK4dgvD7U3SzKQCFwMgkTcLCnwYs5B97
oO3zQzaWzsBatqgfUt+fe6D5m01lwXXJ5Ppimc7/KkXCXa46v0h2RRjy8i46QJfdNER7+OerUIPZ
ibFqlZ0Y76TTm8P1Hp2l4/fOVsAVrxDcjzCtpkOKL7M0jrWVSNrIIAmrQz2Sz4sBdPpoQflSAQra
LvrHVFdXnv8dYA+6J64H7dwcaGj/mAHnxTg5DxBTUXTGK+xmy7i4APkPrQoVle9ueYazJLwVqdH7
96oeFGHRkgaNnB7sqo1Apo6qF6+FPRbptJodg8HUooytyqsUE/1aBz6ecEbn04yefXZznZzwtTYy
eEgsAu+J5wW3IgD+MMaYCVmtZNk9dnBUzW1AGV+I57Tx+3nYV1IFVrnuREmydWqmOdwA0bzTgG53
fiOnO9cqKlRa00gjKfAmY/4qK+jE5/8swH9zAXrmv1qAr3Wb/2X5LT/0x/Lzzd8oEyzU7bBS/yDv
/FFz+OFvvicsh4P/d9ModcbPEoQ6Y1kUdCVARNGAYBv4R+vh/yc5nfrp19XnBD/AsrB66UdAxPwr
vdFUXqOEiOujCsgL4bSK3Vsb8sHNXIzB5peP5u73Nf2rPv+fSJG8FvXuD6W/A3/0L/gfxSk0I0mt
jr49AiVRk3kD7Ct8mvgETiRfhNu/f73l9/2ysyx/2+I3wJOAVRej+V92lnaJ/2b6zOuVZo6jDKly
REUxmze9dmwGXBFwdVsH5uOIKurx71/8L6yj5cXBgHvAt/j2gmWT/FOHpzEEY/gOBtvcktBZFiXq
k8JUwWkyZyJyozl8iizxr/7k/+Yjdvm0bMejngRzuvSdfvE/9B1+xjHwyQQpTX2XAzf7UCBBaMim
rb6LBb6Av/8z/+kFPZOHlJejpUZ1vpwgv75gJpgDM1kLQZRF9bVPTULV2uMjDmzjqx0p7/XvX8/8
p8/Vd2mZBZxXIR8u/uc/v+DUmRTAkVaHodZ4GgYv6izC8vB1MadykDFMYCRugqJykCjn5qVBR/5U
SemP68TLZ2ZAfudfiI63hlWrXAwPZJZ0J1OH+oXc53/xFLj+f/N+aSCx9h2+TRb7X95vBdg7zsp+
OLg+7uVHoyQp/LqLC1prcb3knTSxOV6ZdTIV4AZ613xkDU4Xgwi6gyXIh7lKORiOAMjdt9ju6JIn
XsGzBD+kvi7nwLzR6DaSKyUsJuXk1pg3JcGuJUG87myCW+9IXjLalKSxyZqDHQ0K84YZg9FuB2D0
19KY9MXsaaVFyC/QzLaqdr8FjLQmAEGzVtsgb9Bjt7ar7zx2CW+TBqTvLaIK45n88DC6NK3V8shF
WWODb+9QEC+j+MQ0v/OUMl5dmZgiNeECoXLudTWNp0okBWEmbjauFOgYxCPLRtDiNKPXoDp9Z4wU
32HeIHEAICJfh8wiCaoV9tFDugqqVSn5GpS2uhNdB/IUGTvblyaghWZB674FrdAX0uDpxZUqkogb
en0xyOd5RLQSbNI5ddGpuBaMxCnUDCh7znCs+5ibYafry+C0/KUAgVErFaiRIeuk0ROpm3m7GTAV
vhUDn2MwKz631jEfh5AvbQ6a8GlsZvfNg2N8SWNaF42NRGNH4FOPxlobyP86FenL789qAhqYlhX0
QHpHuaYMyWoAUo7LH2tNDHH23agKxBbtlKNU8KO0POaN0TD19HBh/RBxJ8+JGsMnJiNo/DDI+npb
Tg7PCWgM563uAvmaxJLFj1P7FE5t+CTBH9I+rVKeDM1Ace2ADyVdbuLrX6Z4+B4mOW6U91/sndly
3EbWdV/lfwE4kAASQN5WoUaSxVEUpRsERVmY5yEBPP2/QLfjs2i33X3fjvAo0VWFAjJPnrP32haX
lKcbsw6HmQJhbLas/NmWL0khAjsNEAaYcZMr/JBoR9GFiirs8+v1d6aeAdjgOwimPS+AHUlruSmV
eXn/PX0IH6qYzZR1Y4mPBp/1Pvb6MdCRUvuhWfVIuNz9wO0zXR+7Lg3DK9JxzHo7dnogbXHy1QMC
Q4F9u6eWGkiQRfx66Ru3Q8+G6NCaHiEQmEhDQlyV4z5PkXATkM0PlOQYYxETvTdODGyMMj53XZ8Y
h9kcUh00kTGHD3VdypxxtpT1poyHPry2FjWTvEJy8DgbDe4mzNXJnQbirzm5jTOs0ZKTdGcRfbBZ
iGVAST7ihTSzBG/jKLnO3RMyxng3rcyysFTzXhG60uC2OUEzRnfgp/ZF+itHFMEItNgJLCpjVZeo
nm1co/dE6jhfHJm5W3xH4qUzrSYAhOpuyKIRpO7G/YOOG07RPTkNX3sng7cQ2522yUtPpqvRM8aj
4xPbwogekMHGZFDnM1H/3nQsmy4y+3OZxO6lNksVbobFma9pFxZ84ZPRVVjSIxzU9dJ/V0ncaOZ0
Q5QE3NyKdC0MAoFyxg5IhOeFz3bZMUEWhvOJIEkDB2nzWgovxZfMgObYoOpezWY2Nx1WAW6pOZPd
91jwL6hohumBbY572QrLODm6RsguvbTJgXyD+osUvXpeU8ZTYBZ+sVpRx+lhmeLweY1hu9SOqL/M
pBPmBNvr16miAZlKlwWzsjLCtcz0cwpAbNkqhh2n0OySQ+LZNqouhZ5OqbAM2EarJ1cWO4IayqDj
Y0R7YRe+JPZiwdK6dLX4WrSGsZyW2Bn8k1205HhsRQ2H1W4FcBrXsu1vRF1Kd9eW2TlXdXitjTq6
I+okPkW+evLiGPF+375iI1pX/0Q8wz0dgpQYqguYOtZ5WYvkDGHJ+joYIUxbwFqEWimsRpBIMk43
oz5JxkljYOtGbHkuPVofVevvVWmVt9NgTcN+IZ2iiP06qKaONvFYYJ6GwNRAx0J7O24KOywvjFud
b7mw+f01O1b7ScbKCr8pXyfthjlLWO0Xv6KVCmVvIGSjy4xrGhIDl64gF3LBFv8yez4cN6ckKCW2
mRTzkRj6EJW+na2w+0JqLbVI3a/yTU1OTCZGvtYGlcEuAe/EYuHkUcucqpvpg6X+xZhmtgWE0kVg
oF//buapouWFURgs0MJN0wzcKV2EgIPA2/VWGiKwe1FciQuHWNbSxsUTsEmBOT2PFu8GX5e67jRf
DZmzinWwGAjgwEBO1HJCLla0iTMoEqgSI0Uqdo2mILIy1vt2bI9zPLIOjjLqyIqnTXgNcRmJjV/x
yimbCZBF3Id3tc3Lu1KDh/Vm9vGq5YXtcHFelzllwX9fAj3ou+2O/Ln11tdmHjNgK9GoDLV2rrEu
mjiK5DIibzG67yWCbqbSNlM+dtZGvtK8mu66BNF5gKcJud7cYMpfM2U9KgZ6iO7ht7clSknAVxOn
VBKhYbB9eWCzrpq8bY9Qrqe7fqT2LdD4YFnIiTOxtIV7HKV04dA9dyMLcW+rqi/aaur41pIj7zop
aj4rCkpesmwBmT84TZ2Tz8Mp2amwdcZRg+UF+cboeYhkHPc8ZB0UCAIj58fQqOQXNxYsrHML5VDX
LQYmIk3Tji1DRE+aMzJh8WbuXjuL7Xesi8zycvxXZ0SHxo++bdQhHrRCyctTLILE8NSzNSFoQ5JL
H2HbqF482W3D9hS1EyDp1nMy4qmnZL2iDVlpBOYyWEMn62Pggs3dl4/h+o2mqc3XNBTccXnH12gI
DGab3lrM1oSWXhMxnvs0XZ+FMTNu5jpRWj66dmIMj6M7wcfYJigYYv8BeLFy2aoYaKKX9qNmTvZz
Rsq0+JT6VMvRYdI9TgdBuUFkHOMZ0wnJasyLBN0RxijtztahMNAqbzwrNs8Z0qaLXfTjNjHiecef
NIcBD53zdKkBmsfNQ4Wg7ZTh1HiZDJWcjR6A39jFbD2zXxwjC/HWPJFPng/6nV/s4iAjGMr01JUz
d+G2oVmKkSwJbGJe98KMRNDistu0jFpO1ci0NOpz8VA6LDH4bnt6FyOqIpFRkfRukf0wEgeSyFiF
wDcrnKF9M1YBT6Amgb78UcIuNfL5Vk2OPnFfUxgMjYlXpDZxzYCAGxnjud1cHKcBNSS1cfiIDBNe
HJtokDax3k2Oc+uYvXODnqm859tmXy6n/MzOh0aEmSeaR0xmfuHuIpXfDPj+NjaX6tYkrfNTbbgD
OGvLvlQjoaVbOzIpIKfmkNP4xdaBTVg8UPmVO3iE5g8mXPJs00CH1FYA+YOkViKVCv2jkS6/Ygzj
C3Ew0GZ7KW0dB8Vg4huhIkD9b7ADd5uZOSUrSLyy0NmvWA17etNDY5FoZROyedNlyECBc7DaJG7L
HbmMa2JzyDS0u5sznSYMwuHf//0xaj11/HQ09uljgeClsSBoQXw89pOulCp2vPpYM1ij6Ie0RAbT
Wvj+/ev86fTj44gVSGskx36Hg9vPpzUVxv2QVj1ZqXDaks3geeKpgSWZb5xJrDHD69HlfTn8+9f9
09Gf10XSgfGLkyn0gQ+nLo7kORSTqUbPmruvvVG0x6Kb8gnLW8z6VRXl/OC68RoSy1Av+Y0v8W9B
BPRtPl5d6GGcinnAeROrbuSPh2KwkHRPhFsdNYGMmLj81npibF9dEabFas8cnb+adcuxZK28LQcA
3+b9AvxvRvhPM0KgM/R5/n3L/JZku5+6db/9wL+6db75C7IcZZqW6cmV/UYj71/dOt/5xWcWKCRy
99+Hh79368QvypOWq2zBMI8mNmO+35vl/i+ryEcgP2ZxJSvpv2qWi4/tOo+8ZXofcm0K0lX42P0I
tRERcCzliQe2DgMrXTLSbOvwjMZo3EIG6j4rQj72dUv0MSm94RmLSv1FQQv4JEuOgo6bdp8BQHWf
ka5a/9AM+vjU8e4sk4/PG8R66K4k8T/e92rw21Bo5ZzwJ1SvkjzmO8Ay5XX5Hq3cMCg6oLYnDr2u
CIL+w7f4F81FdFkfn7oViCcYdLim57uO/aHjxjQqr90hwa0YhS9FgykJmGOibjLVVhhTauldWyZg
VS6T611Njko+ibRNvk5LuXz3hq4Zg3qZ7XOUM2DN3CE/9Hk7ZDvKBffeo3qet8TDStwZRX8tarve
O2bt0DCBwUAqO85Rzj7FbWzNnFIJSoWm6TdwdjWnoWAYFoQNPtVLs7HptuD+da0vQH1Wfz5i6qXz
aZ9RnO/aKh8e4rLDbw5AlyDMHls0sm+lYtC5cbq1E8f8bLStQWfGexqQH+LYXRqWFM+ty0vr4AI0
0MFS6FQYy2ejCLGiLfYmXfqBcYWnxwbKjhtv0YxjIMYW/VKSyIlQBYPatdRpSOdn7j/7GmIBfvRc
mxtSIyYSdaXvHn07m/c6zl2A61aCC5tp4MYkZOhBDUZ6z2EqEUHKsPFLXpluUJWe2QZ+PKmdHtAM
7Udarmg8eJRog/r4OcKmcdmDnLh/EkMVk8nu6eG0Bkcjw8Zz/DCRJRdvBTYl0L6IV/f0c0N/U4Z9
RmUl3VrgnYoW+4o4GFMjC00sTda2wrvcogEN6tRwjnK0LIMMUhzAWsoXDxoJXFa3vMvKdgKrCzCG
hEo0Rg5GO9qE5iT2gEvafdtreTfnFo49zH3fm9ga95mZIKEbx4AnVZ1o8BcPCw0behHVkJ4XvJSB
L3vvlZ5GfVwKc8FOVvfHOQHyve+tPuLEkSI6YfuhU7Idm7LDG5MKiFn+dFa+4PicWsPR1/EaCOnJ
+FdHm+OtwFAvNyQEF79aVLRrm62xN/ghsFiT4tLAARgXaW9cr3XTgGfvkaM3PYWBHBnKbUyyrn4U
bZFM9abxymrcgvRoom06hSQN+WjF8GjFYYL0rE0Pllnp72BzC8ExOobztKkZSJk3QA3b5JV4nLw+
qnJ0rNuuI+RtgckA8N1OYerQ9VPXM6Ss14VybCD3eJiQmYvG6N/KcEhxAKu+IRulr0Am9ENbGruK
KKAbuljlzMDL61FGj8aSPM7gROYjETzU9UZYUo1XZVsA4Bjoa33FAcngDuzrGgE7S9wUkc7M40LM
AFtBX163sYa10ph29dpVnn0SRE1yq09mdZo5wz4Ij0UzQnknEDok5W26DET7DhVIGMNSvFq7frY5
DuUjAHqhd43sMHLFo9N97hM3RcyVjLz7KWKI3lTTckyQkX+hi8iZaUTzt1FyRLYcax7kXWcOcFsG
cxq+mWk7mDcpZg8ywUNNLVJbdfXadrmSGK/yheYQS7nik0O6TAdr13Nu4KBk9CNNX2t5zjvbIMc1
0/ayui9DK8xByDuOmF8l7BKzPvtjYvK3jK4amHh4khFy/UosenwpoylPOuK1ZflKlAG1+twu3VXV
Lu6l6QTvmFCsythr6CLpqgWrDw26wtu5jOmauVVi0SoV6XQ/JJF161QVD1YCU/G2lTkMvTJCfxX4
8zieCArpgV0juC6uC1rP0Ep5B9y7KBJPJYOi8eI0KOk2iy3DISi71vtK/C9QBS4OuQJ5hHUUkr07
YyyJoapv4OlooAhGdYndmQwU302rTeibpKJbpCJmuqu+daL/ZE/aPY1KpfJAx0jfQ2Sw88AA3zEe
/HgV4gl8vSNIT+RlDh7yvSCP8ia2x5BsBAMlbpzr9snKhsndcGCXb4B+iR8fbRHvK9zhqVWhD8s5
wl079G6vkPTG14O3oBvtGz8/TY1fS/KoWnFlgx49KRQTCPu60HjK2GcWPrLCKagajg0cND2Lnni3
mpgrC5nt3HvlfCjxQLL6jW7argYnxB6RdMBqs+B3hd19/l/h+B+NetcR4R9Kjj+Bg2+z/DWuitcP
xeP6Q/8qHpXzi4OqkUoQZQTFiOLU8bu87F2E4bocuqx3yQS/9K/i8V1pwSlllV9Y1Hu/F442GY2S
qBREaNb6c/9V4YiW4ufqCKkHYg4QVNSvlrD/NHxtx8zHgSKas9MbqCidfN/H+AxpJ/j3kjqgOkns
F1Cs0UWggGjdwfgU9zJFGfHeQZtYABZ69oVKwoMxoPF9grmZXxG7laR30JEg97aJ90XiRj/jtcmv
oHRZgVo7Tg2s1+JMaBcpQpDOgn5My+u0bgzEZnFdseYP9XIoZnGINNSwaImtel+MulVfRnpZ/hFW
MSiYvpndl1Hj7b2bLekRK5fE1zyBKEVs5BVQ/qPaZ19aaeLDO1i8aisEWfUa4nLdk/PRR3sjL7D/
8JQn8bQpABvZ+gK2h2Hqnjinpb5UzJNY3idWoS2PX+qERyLPkDTvCriVBA2WSFlAx64UNkviKqf7
eQGpQnN2E+ZcT0AaczHoZhtKZRJ4jMyXyKk4FOab1nlHKnIWJ5KaKgOsi/qjTCvaPsXQwtbfuEPJ
DA0KO4COqVcOh/PYX8ivD1AqO8s2Az1R1tsWkWuMIpiQvGpJvy/hPHcSgTjp45JoBNIAaRkheD9Y
2RS2F6/ojZOpIUiaYHI3RFfbG03M4CbFtXaK8d4fIgR1jxntkWRjd3hrxhXMIHIt966q51egwOTz
5cPq9Z5xja1AB5wBOKXwHx2qzilOVdUPh+ydAdG84yDGfDj5uG+8ISZlbwVG2G4c3UpLQZaJ8ylw
UdHigaJeSd2oOnaLCu/bFT0RlgYmnCzM/Q1OuPo2T91PWVVE98Q/dnc6Hr17+KTjF9R7U4CFnXTh
Op7uuR+q/TxWCTvjFN7lVjWDNK0Na0s/lVLHs8JAi8S7KJWFzzFZLMcpdo1bYwrhZ9CWUPvRa+3r
EG/WwUhXyoaAZzw/141Po24lcDSuKB+hJWcgqMI4mrYybexpmxStN22rmWjGsrXgoKm+K3ZwNfqT
pkA/6DyLnpmt2VdqAQaLv0jqJ0cJlJCAAJGUD4jLfwjtUAgjFkREHlVlucusatnMiLfuOM95p1bL
JxzCQZcOjr1x7Mm7xo+Kop4Odl5uwnYYb4cosq5A5VdH+iJMxdKZ7xrJZXtPxV4+t91UHrBX19+0
FX8WK9eEwZl/5psudnONcnTuav9mmfPpPnS7+Fw6UwugxF5eBnspir2ClvWWVq15ZSwlW3kDLeCs
80ntnbT+lRTN8IhiANDiBMYsC730UWX+8GK6af55psD6bOs+WVHlfva5Qd0FZpsnzDX69sA0z9qp
le6SwMPTFVTnYqW+gD+G/6JKedZTRyRdSZ5RDWVRGWRuJHAN5WpH5ViY3JVhOhEKWFNrEhQAsA3U
zSYmCCrfYAfsAseAPFHpgfiLEAMH1wU7Oxlw28gwtxg79LkyVRlwkIaaSCPxtjfaT8nSPqa14X2f
JOj1jalWd4LUtieR2S7pE3JT56pgfHpNXxJgU9qFsP2ik1qpOauRlUdjJemsTB3ZmtWbO6B3x0Rf
3dkw0r417/QdgQCU9Btdg5aOnE9R7MitC9jM2eiiAVC0qOjGscTwpZeYN6AdbcOsMLdLhr2e+r09
gzqD+YAf7tdcUypDtLuGBKB30tVTEI+D/YIxOjnahmf5m0nrGSAWcg0nczm/9b1l8MQ5MXLPZjL2
LdUVkzDTr+6ztMN3XvdC7d6H3mOXlOT8hQlTkpiQjulorcP1Sjudv80ibT9COvC/ZbqgzTckAwME
HwD5jijM+cExQh+UdClfB9lWV8oN6dnPPZhCimJEw5EomSVx3CNwUDu4FZQQTzOgv4sXKU6v0UBm
jbABFGy6JD5VBRUu7C3hXxsESlzIqci4RWUFXm96a9jzHgRt9FNkhN2W/2m0jVJi7CRN+UPfONO1
0XOEVchW3pyqlT8qw/me1I11LTxyXrfzSoViSrRrWljlSQHPF7i0f6PsLLuGuUspmC5vMUNYvECU
cM40farM9hFfgrn1RRtvy5ATRDK48T6htXQwk0XdN6KtdoZrxfbW6XR3jIz4kmdjtHeGJAzashXI
/6RzSLHd7Hne39Kl9B8aiyZ6TKH4FDFRg7/S1medZhBC6NvmN7LCBiO7ciQAwYyOhI1hVHYLtz8g
xaruuXMLev1K3yVz1X5vps4gmbEWOWWP4z9HbuiceYfEiQK63lay5rSYZ7K4K0JD7vOV+SVW+pdJ
JymYOzO5NlpA025ZVod+mIbAGab+C9BnZlA+iMARtFjfiW9pU2dE1K/EMabIeFNWFpnjN3BSuoq4
tCK2AB9O3Q+Bz2o3iHl4TE1X7kZH06aN6HwwrfYZRxjhY7KC0Wj+4AlXdsO7gGhOdKgtduk7W82x
Ch+pRGyc9HBFylMMLEF/a00n/0pM1rCPgOJ9L1aI27ygBWDZ+xr7+a9tlnQndAHe1vQyIjsl/xSu
WLgZudOR2GbzZKa5E4yJsPaMEAVudCN9U6kPTDWPjUMvS6jVXZiDDcnts9WlyR5lfXNCFFLvBtKH
jwAt18AyKi9DVxAvrHi8St7pd/lEUl2/IvHMeem3KOnHne115Vsv4Szw3p9IgBXbYY7dox5tRmjy
ZnHQRJQrcg8nk7WHDvfWmPX9QOAaKM4y5bS4HFiiDRITjBeBl3ATx2TLJiTnbdwctnhmVhevbu89
k0Fm15AMUxDqAO957Rk8+MRHnlM08Hu8Cf4Kn4DdkOAYJ4Hg3C35ChrMb+zCMB5UN+lD7g7q6My4
5he7uDey8m5uk3jfFybROJUBYzqf79XKK8TFmB+Y4FdBv2Acc6LKh442EIc52oznDM++NXowhazt
3lPvWMlxSUkcVVL82oQuhMl5JSQWRG9ZSS3ZyDL4iaU93GtLqLekmBsmqtx+VWccXawV964x+mzG
GKZHuebbqHo4TQV6NYxgxiZKFv9c9PN9nsivJNl9+t9Z6j86S3GS+duz1N2vGPTnfHwtk5/PU7/9
4O/SWYdkeYumO8X3O1L6D834tU/P0q+s3/rta6v592a89Qst+NWi8/sx7P/OVAhuBX162vAC5dna
Pv8v3Du/Tcl+mqJ5eIlsMAOWw2DA/diNhxvQLUVtzmj7SsiVwwr2ABazZmaEkOJ3ykqFzZEpwa6h
e7dRG6tr2xMrGj3MpUHVvo1zSBmACPtcBjGSAgMaaDTQHHur2UVvtevOVxyMzAAYxCQ2CwIUKk+j
65C5zU6wuDmISMNGn7LzoIj0G/Z4qqg2jZfDuiNS8M3teWZ0emFGYfJ0LMun0DJsVGa5F+9aBeZj
x7m3IXiNSfnRbIA0BmA7vdcFjDAhuGgT6Rm5tqvX5SZjyDmFwRCXx8Rbkl8NIaI3vRjJzcTPvMi5
SgdOfcq5jos8hNPs0fIiPgXqGO3VyNpVBu1URJH51Yj19xZMVH8z6s44iDBdsNqztGyqfpx2tJ8z
oq8jqAuSi7KdWMNRMrodGcMFo3/kNOZmzKX9yW+5zIQjIzkY1kE5MZbDrkSce7SsJtpZiivvJI44
60UVd71hu8AsluLeXPLqLmVqcRuH+L021HXlmfNzjaRjoWmuITtbjDz67ZrISNwh1D88TRSOIOCW
lBhK8zPN/f56qJyXTkb9oyA22D8wBlFk4hppxGR38LND2Q7285Rn1h6do38o6iidtuMShkDGM6gK
tskBsCoX8tfG7gGTpJ/u3PfZ8zqF7tZ5tMNg2hvvVoNS0GkS70i1uHPAcFXbbp1nUyINX9bTwKeW
BMXbsUuBJDAENzq/38r3ufg6IbfXWblap+aqTst7fL3ODSicz+j3wBOuU/Z5nbeX6+R9HpjBu4Ys
jpqxvFmJfpvhXH4I15n9sE7vw3WOT6PvkKX0NgtHU6EA9grC99m/WmUAqQrlHm9n9kNp/QadxNjD
sUU9EK9CAm5yuliruKBbZQYLhJed8CUpZrblBG4p7yvuNvg1UBVXoULhQ1FESviyFKSxwOM09vEq
apCrvAEEi9xGA5IHMSCaylcZhON50alepREyr+sbJBvq7PkdIM1VQtGKadzm77KKseG+eddaTKvs
oqbhuxmQngXpuyqDyRJ9vFWqAXhGghBPHAQcrlPMyDlgBk3JnuGJXscRArAmEq7fRCBk+6ySkNlA
rQmIJZP6UcKGQTgimywWz4JAmXRnyjS5clvTu+/9OIw/T86CoGIQaW7vS7VKQnNiTnn9Mbkof7YY
8tWVCfZCcH5rQztud0hXDfkCZqdMT3r1yADNA/q3mVJzccpDWxnt+DgmiaMf+9+GAdH7ZCBDhpd+
ybK+XcoApEeJ1S+WHVVZ7Sookx3joYDbLIq+FCKB9ZbGIuH7MaoCaYSuZnM3QTyJIJIk06pz0bOH
9Z1sWn+HmqTPoiPAVefLUJUwrb1MicxFv7colNf50AOu60ukxQxzst7mby6RdylqGFpRsYnq8qnM
SOiEL8h8FdpUyxHeMgAD/G+n/o92ag9H2N91PR/i6vuv/+/U5a/l9586n7/94O87tfhFrH1NNgFs
rO85Dr93Plf/CwpuU/GMso/T4Py/fZqfwBjhQifAivuH3qfD/86R5vv8nf/8X+zRtrmaPH7ao1GC
2KZj8x54X/ZHR0SDjglyKemyBkU1+OW4oiFBFb9Df1nsEku+6GIcb2BmgDAb6pc8kmurjBFQNeSs
ykucBTXtLerXorzLB/MZ8VfEmTNvUlYyTDILzdBTKzymsLPh7dN50qCVvEudj9CDJ3EHIL19VXZx
g6nyxjb0IeyZ3fctOPpBM3bNx8Hf0Dz9MZhDcim4jtvGq1ECllWzMQ1wOpNkoImr9KpS5p0rOnuj
Wv1aTcC5ZNbuZgerLBrDH10O87mwo3nnVf7FsyfI7R7I3aj8obISiOD4EMLxYTMc9o6V3RC1dOdA
vjUjfhdH3M0UJ69UEVVQNcub5BSQj+KNnPeXZu72wLrzbVvE9uewAU3WgoXWJhL3qltRJIZ/Eb39
ko35q2cuzE4j/WC22c16BXp2QRoN+Y+0BknWkbq1t/OZfmCB2XSIPKpzPT5Ftn5Ym9Rb33Ij+Dnq
jQpAHUTsHKOIFLXBqk5Ljm/A0B0XxjQZ2SRnKx6s7ZQhkqa9oGvnJbazM7Ot17ZJX6tFXlCi0mNw
nW7n8IEAXQHzn++cnO9qtvt9o4BjGU52XhwG+RNDqg0pbykzIS6UFbdosQBzwUA3gTllCn65MVZX
PczlXWSs1zIuXjm3Uhytbr+eFREfQberAWrtDOIcwE3d9RbEhXi5En6ESXE0r2qvMrbMVH/YOAh3
UiQ3WTZdUTXKI+gUl4Yen5DE52fAKPRaejcn98w2gqzjhcaE8TLk9uW6lemZpuNz6zQhq/b0VJgy
mOYSPikZoUFYJa8l5oBdbk3wLZar0YoSFnByCbLGe0km85vf2LdKJwJLo9jPJJYvcmiPeMiflkYe
k6TuuVHtI7nsYDpMP9+CI2VnGpYrt5ohpUKkgO0hbMwJ3AnT0vc0xgt7U3fmcxmJN0W7b1NMEJJ6
ktXoqjw17fDkTPmPwkxZ1jFeBMDbn+xQxDBu+ppeA5Xz4hqMvLCNwM3muovSpWfrvFRNCXDYkZda
Oh7nS35uzUKNJ49b0XZfEq+dOfdxO7JFXEC61V8hr6itl8ZzQAthvLddbrt8igDTNTTYZob4x8ab
x3NTyfHUAV05TaNBWCx+nF2z1AVpt/W8x64ynguE9VvLyO23XnRf57F1r4Wf1dQbU5U0TtDSa04D
VTR24GWLfg29CgQmnXqkEqnTlM/AZ5/Ji6A6WJxOrZJCLCtxeCFc+Cs9zpEMknxHR3oGu58EdT+3
O3pUMRpMdG5Qd6aWzLuqB7jmNZfciO/KCgK+NpznyqD70w2SxskgX7HYtG9licOpNNJ4l7sNLJM5
3dQrfbBYQcb0c8I70UPcZJrQIOu33giHwZvSFKScj+bWnSyxtz2O0ryL1QjAbdgwwggmVEkIML3h
MFncdHPmvXiGS+Rwo0/h2P4wdHvluNn5D5vOX6h7/mQzW9M48Sc6PPrMwj4q6hJ88jgzMpraowEl
aWh6MGjTJZHNzRIK9x+0RGxKH/YMJmVsaDZuZEf4H9WRCG6H0p3xF0c86kEpgLzmdkyoHQv633+u
j4op318HhbScLI6r6MQ+WBQ1PEo7DeuK9I7sFREA0BWW45Rgt63NeJ2mG3DC/d+/5p/Vibymb3mY
MQX2bu+DOjGySxX7kFKoy2S8k934hCw/3xo2nDVD5tv18+Y5qX8dq9vfv7T9J43W+nnV6ozkII4n
7oNGC92jXhDelMeugC6b0r69IxoDXUlnXqVVmh1NNb3pbkJho0kSTceO55YUSQhG81tMDF9ULldD
hB4WrcBRqQL1PWm6lq+vtMvyzTQVRqXDvVqlN6Xb7gs5PkxF9GzKmKTxybkMkBa2U1Wpg5TEEEX0
+CBCsjz8/Sf9i1uIjHHTQvwpTGmtdJE/SuEsWMZ4TZzyCAx/71SojNVyVyywrP/hdf7qijoCR6S3
Ik6B2fz8QkoLH5jseq+q3DlxlLqbafjtTJoTFNMqDQhTuOnBE97n43zn9WZxH0fsoc4S/WhG1uW1
VEkzCghhTVcRTPyN0sOTodyL3Y6H2Ge5l7ggIHuQ9tZM1vQSSWs+FJFVrz4moujMtnsos+l5Qiq+
H6zEOfeJX+w02p4rXGY/woSUhzLL+RaBoh4mIyXLZHn2UZgvPSeNqbaP8SyPcUwCR1QsIS606Srz
jByU8XLnzUic0E0Iol+Nr60kTtkT1Fh/fyH/YoVhBr+mceNPtuRHs/BC27BxCN85Llq8lxMTKxsz
UXcDluz4969Fhf1xfcFvzT6FSNlT0lp//Q8u3dYibwvmYnmU2fjgdMmZPLJ/WDDfn6Sf616ADkhE
0RUIehQfe1O4s6CrmiaMBDXW+y6BGgwR5W1d6ZPFng89oqbMco5EHVxg+8Y7r8zPDEI/d2n6zWec
jjxnJAgmT+0jdCM2WcXqVM/FDQ2fH4urSQoMk+yY2xAjU9TvzG+W7jpPXMjL9SefBgvNfj86wXqe
t5gtNFArhPm0l+q91cK6JSjdOoB06TemlfyQTPU2TZLdwFo9ZzKat4h6KFDBxU9S1NuSs/h2NPuH
qoSqCTby6h++k794YvkulOObrMOQAq2fv5TSqvupmovyKHIOCmNcJNsEEtwGxjefGfXWBqVWGuSz
fymQHAKNaYloFcVtn3Ivh1nJSKcc9jpcNFYIUdEiM190WtuBb3KmJpv0Eg6euwXODQLVShkFshLV
FchTtIjPRO2+LZ25SbzkcbKpDlXDB26N6ZDF5vNMIbapw7g+2DnJ9LV+iKS7yhu5P516DQFzRw1Y
DfZOEebqAHz6WdXt+BsH4t8K2//iIWHPWP+gf8rp7cM10hEJG70ey6P2y4ASB6y05u04dPjCOvqH
b0SID5oVh93RZxdmWcNC7f/pmWwce6YNNJTH1urKnXC7KvDD9ByyUynB9wNJg+nvzAEJJhxJXikV
YJTfuBkF4FCFLkJBhR2nGJudot+3wWPWMz32v3WZuGYwcJurotvG4G7B2ENDtevujdS8hymn6eqt
mzG3WWRnr8RxUaVqQnUW86YZyiAl7m5Lubob0eTte77S9+Pl4kw2RF1+o1r9fwwXtymxIPs6HPpN
Dkb6NGEPez8EheVUBbrPyNoc9FPSc5D06fxul4ajnlz0Uwt/ezM7hMXaIwo0gq6MBC8K1ZrwBsKc
aDiv/2AU/Bd89tyQ9QCPz2m73foYdZOE66Of3Gg9QMjM4HnC6ps3VEtmmN5gnvcDRkDdrqVv1ABS
3wJEaK6VnN4gFgR64AKneXKTQE7DuUwp7uTOSxqPDxoYwNaGqw9a4GyM6F3BVG3aiAe47/Mzh2KA
SOwsSTRyY/J0uLq/QSP3NQZgd86EvIwddkWCvLbrwQh9RALlmWmwT2Wf986LhaXsH/Zj9y8eb2od
ieRmJV7Y5od9MsdO2FgOvczOm98ADD4gMf3/7J3JdtzGlkV/pX4AXohAoJtmT2aySXYSOcGiRAl9
F+jx9bVBWfUk+ZVcrvFbHtiyzQQzE4i4ce85+1xTX/Dh2TzWS/31ftQuW1/sWp9K7/2ZL6J2Nw3N
sILL+bmgobVJ2yLZ+qm/8XptuTjuwnoNKqwAv95NB5jzBge0NEdijbC1LrLwc01k0VWl/WgzY1bd
MozyTwzwqfJdJgUGa0zSTk+9RbllahJyEDJ06zGE25h5VNYhB0P2w4h8pjWyaqLXku6h7VlBgWve
aY8jqd9lV33X3Skbh1GZOeMW4aS1qYf5iNXzAdkvoAFiekAKTp+dZq52GtSdy+ngkMbOdc8mwiGz
e7DAACzVfEvgxLf99T+GlL8xpICdFb81pNyXXRv91/oVXX9c/DQN+/NHv/fYvD/AgoMUAdIivkkF
vztTrD9wclFQ/EtE+F1baP8h8R/ZHnZWR6GJ467/ri8EcsdeZ/NIoDOUuKT+SZ/N9pel/8d6AwOM
aZuKkp7fA8fXLwVvF0t09ElcHkbkbsPWj1LM0ESqYdQEfLRzChZyRMGJd/ZjCxOmjIv4mu54uekB
xXobjfOTGzW2PqA6mm5LRxb3feMEL6DjcNTOFiNvd5jtQ6VhcKJMEfYxXo5nblqU43oYUyffIG0E
YB6hhLRO1PnRNcMrzot4nC1AlXVWb2vY44TpTBNVHo3laKTnnRRfmxz1zMr1J7VLjUbdRAibb9Mo
UGujpB+wNWvDutTBtKSpOTaxKoYVwYQmmYo40XJyrqShAVu2MoCKkFsWkyagHayaZrEdobs/mzm/
1AYrafuFqwi8GarAMRJ0Bc08r6rjiBfOpu27IR0xvqOR+rUk68WMyw6xSeG6tWYz/xrzhR9wQAPj
KGwST8UcB2+zY7MCp2JoPlSzgdwQZlzzQSFo+lAMZnoHoBROBaCQm6ELiocKs8lN2xAXfRzrMbQR
b9BlWUH69JbhWiYC+Lc1A4Y5qrwzCTbTtmbzYJ0SARlNphUHIwfV0T3P8Vy9iNDzboOMSob0UW2K
TeC7ChRANpQ718tJekK7NlZ5dZOK2r+1GwLZTgmk5gOZstWuR2p/Yr6BCiGKhlPUIWkY343WxFOX
90LU3tngHMEphQh4f/LsQy7Yk9hjxEOAk+giRuN2aWSxusCgU96kuu6N+5nZzNZxE3GJyIZwlQzT
OnuztJsDYMCW9yysnVXE9SeYdvWzRnL9gVmustY+rS9nUVk3b8LIIaSSUYqxmMzB81gx6JjYle/Z
o8LzaM2YbfwR5eDa7q0XGnhNQ81s2JJcXGN49eYUTVQjyKWsLDfcETAaXqqRAJ9D4NbtTPQW7NF9
HHTGSQZGP6wHvCRbyxy9IiLZ1SfqPrKZGhEcVHV3mE1shEfW6N9WniGslaAz9FgwCb6KEPQM4drK
FMIeAuzpfK4dktetfThOJiwHI0mGalqRVZliZLfj0nvGm7v4i3y0qlHlWAHfz2IbUj4NliUfyfN2
JF7M+FAAChjtZetUnXmRYWqKP8iq8dtLBMw2ClZun49uEBr3qN1okaXBlZvnKFz6tvkQ1fl14Fvh
KaOi8D8ntpH0ciWtvFTGZZibbrFxQTo+2haeGpIw2ATndt4Gekp3psMfW8vMLoh2H55ixFobw4/K
KyxT9bZhD0s6gRoVzC76/EQKD9tPNDwxOw2dA4+38VCEVoAWRiO07WwrrzBliWoTJ3AzYByjB27f
Mx8KfofDZMbgc/tOdpuJyKqjAVHkouzoqU5+cVfO3qlF24e7jeAT3yvHyyFOCCaBgEhrOYIHXdJw
N5TxZs+sNFkA3ziY9wCmyGaPJdZr0JHXiEfv25nAFzccFs+P/SS0xurQdR21bFfe4Jq/I/STcbTm
KIwnC56BqiHVZSjjyB1CfVM0a+a7xdEkxeNLMrnX5iyD51qnw2GEOkDKH8Vt0pcNal14D4ro+VvR
BdauLtHkDXE07ZUzX8e1N+0z3NTrKGqy3SRQtY4GPyXoBwDs0GW1geb/XAZIHafMvZkrTS5jGuBU
iehWWqXe10Ghd4ljmFfo0IYbp0GzC5/7E5aGel/EwtvGwRTsQCAwLw/IWi6FrA9zSTGT9b1xmeSx
OJK72mMODl8WV8kmFJx8UncqNpDKSQ5qS/1hSOrhYOZh+0i/p+XGGIx9qMevnXayPckM07bVg3jo
hQxerNSG/DkGkbrAnpODP+KUcdE5nBYOVq7sYwEXYAd0grlqhVZ6X+ESv/QC+g2jYbjnjiS5fTyz
NSU5ZJDWVoijemd2r6emBnZMyGicbL06bpE/1cGTX4MJsew82LL3RtdkddSfinLJSJjBl36s3CzH
V8JhOoilt8ub1t+Xc189k6ljfiAU1Ni2PQFh5VDM1yi/y+NE3MshBzZytvgPV40zGjccpZ9cGD7m
WvjwwMMGmw7DUDGuEN6l4tIek/Dkp7nn0yOziT1t485dp5KqEQYGSmY1oGW0wTOseymsaws5JnKS
aNQroyrwpeO+2ruVm14i7MOdVSHWq9H5P+HNbxBkN0W9iTvUqaal75wgKc80+81rKwGP6rV80l3G
baCGnTnKZj0uQxsp6Rz3jTJAQ7nJF4sp2pcu1/ThIrD3a/Qtg80+6EyXBW0Sa51MNaRrOxaPJQzm
uwjh8Bvg6XBL9Kl3qgP5Yvjd1zguwo+ogsYV/hxz3Sj7sVC2QQxek66lRfRUL1jn5qkOHkOt9jRY
XwKn++zJ2t7PpWpXc4DJwIqnj1M/+Zs2K+XGdfVrnWekwFpEMqFdRhogqy9h4ParNDFAGHhWcuhB
DpRrOU+KAUUgbuFw6W3aDOm5EM51EeI2o8XXbfNWoi+UIdrB9RDpodo2Ip+vw6kNtpAe37okemAM
QSlFfUE3hhgfq88OrkiwbxE2Ua/8ZXFN7SUFzKq9dcupbjWyyxF3G8SvMk0fDOkwPxtq8yWSbnwg
Ydr9AnXmruvF14DTh6djoFWG+0wYvYmoEQLJmJrupT8F86kyOwwCVv1chpwFmMVfQm8nBz6qqi2c
ynTjhb11SMYpJxCsAjGOADBxxGM8TOkp455HZuiInSCHdC+TFiepmex1n1WXZTveqzlqdmKOCiab
9hpI1PzWUn+uW6sr72nbw69ARJiugtya6KcUPRLlkvzKosl3Ywc+RBve5yCUHwUqlGeztq0bPNYZ
YnAb7WzLfWV/ziXpYfHcMWiL4upIhOA7VeGLmw9r6oI3up51hPeCPCRRNMPBq9AiNapSBLIgZ+o9
J9pTsbh3YDxCkj6GZGdSPd6QMhbc6qC8JHZ9U2Z6H6OIjqaG2HK34hZlggfgbpQbUhdAzFTJIwQt
h6lq1O0rAo6QOsmivOsigE0JR0G3d3h38NAUW/rJqBtn0zjzU5vE+6XYrEVxgzsuJKPd55RXfoUS
f2CAhuvDMG+CobmZM8QfETGDuiH9qspfmIsW2IXHh6HpbivRIlEvrqjW4jUvTKethds8EQdPDdiR
TJbwmGNXibCqWrHNqMpV9gm7r3dy8hqAuaNXcsICuaLNNd9KXaTf2jj/Ofj93cHPovv/Qw/yL4ay
B0SQX5rmy5cfdRXWt5/688zniT8ckIKIJBRugv9xk/kmaSa2hfEKcSSjHI/G2fcTn/MHegqyTBT8
CbEcFP914lN/+Au6wGeQZpNbQ0v4HygrlPuXyQNuMrjjymT6AMX318mDO2m4KoNdXBgkZIhq31MB
Jv02MAZST9H+emIl4I8Mp1ZO03rJ/NyIZrT2Lqvqoc5VTOclwCXDsVVcN7VyHlig0q3DmWkThk5j
rwdtbfPQGT/mKMQQfFu29eqHhbiQlZmtO9+mrI9CRSPafeuKqr3orSbcY4YON7CxasLl0mg943rf
T71JDrmPDBvz09jsbKrSdVZ4KAaTqfyoMPi8FrrJL7oxnHdm7Oy6Bte+2TIK7ZM4vBHE5R6KKc4e
kO1jOWBbQ7mGJqn8GAkSAyVW5cumz5ZiTTrOp8BzK/KFcmQiq1yH4VWJo/6RMGKPlJbZvOsGLTdF
5p5RRftXZoKe3cvD8AXqC7YLdrHD7HY9emnW2iAx9V67TOyGGO4Wk+JzWZXYgTDH7xwjZbNj1b8p
XP8yLNKNXY7prUE5g2NJ0saaBm8L0qAk0ry27zXwh+1QK3ONLkyd/GRsLrpmNohNmjkqpZFxSf+7
wnpUz+sIzA1uI7O8qp0ItWjtGQQnD8yHBKysrcRseApJE96rSuQ7WVs2r9rM56qXzZUbG2wpnXxw
xnz8PHHa3jYDRp3ATRsCM1mPCWHIdg4gzw2OHbwhceJ+6li+qmJ6IW2t2UNZSA5dH8o9MK/gqffi
ckfwhfPmxU46MR2QyVWIuJFGWTUSyTa2BCXnWb+JaSkc2J31Dv4XAksTTawHtWIVemTO6Un7nzxd
DF/JgfB3M6EwHqV6Xmx5btRZ0fDLTlNSPaJMTwj1K6dXgzEfA7XZNq+MMu2PnsGWWOYmX3LsR9W2
Cjk6OzLwNpD4vcvAdIobS/TlFSCYxwhHUotKV9UHryvT81jWUOoLq7+RSNGPqo6pZkC/E8QWc+J0
D50BCnunGzK2Vn6nUiwU3ThcUsbtkkL2PoWltnaRqry1ZJNcTh4yP0ydR41Npnq4otliklIpO1J4
sVRK2EkhvjGa5qtRzvktru+DjwJxFRFZd6Ud+VpmtRucaisboyO2kA9OrN27HK8CRAJhXDRxpwK5
z1oKPnfV+0PhfwYOWKOjCqb5ZqbfcNt00ss/M62lwlAF4gOv7R5tXHYLRT+iLsrgVaigoX2qOyLT
ssK/HEpXgi4ImmyCY+hUd9Vo5Am0qKkPDxVBcvpRZoNKycxDnEuANFjvEkZhY3uNAfoskeYNCyWf
e95X8y5wCEhfjCOB+TxH9dCSIWiE1/Xk5u4Hkz5ZrbeNPYlzMfpd8JYEKDpsPDkrVrhVJJTB5JQi
hTvXxlzpY+NEaaVEuh77BdNktn7yySVozzh4RQ9BwC6zgYxtr+vSTf8OxlwqAXU1EDICoBBmawoU
hjvFxHp/IYjw7VdFPYy3MC7UG82GNt3TNOjpbU3wGDa9Eft00Wmz+NvCTrkkbgvtoKAxxYMVIqul
m5AxrzCHKt6z9i04oTTAPQVoIAdAFcYJrrfYL8obkHaSMNWpqyOrPaZYOc1NWfYoUtzRDYGrF87N
2Dvjzlb0kUwz65OVtvmM6RsE0wP8Z3kkW73Rq5R0eJxmuT+gY7Gcq8JX9UUa+zz3ox1sbCxELaNa
EhA6IaN94ZIdXEY6vS1kdprxZ7orLeySeCM7OgZV5eKdb1VEX85zeah6HFebrugEbkVHLvENe+Sf
yfKskrckQifeEopoGTvA5ua9myFYd4ivFmvQqsbKMYoCjVdX3nm9S+vaoduGk19SgFv+Efcw8XDE
DG3SUYVMPTkmrOa5I+o5b+bpcz3Vn9ijNJHpyoEOFWDzgpngraRZm/fhLIIdUFnv0YbdeVa419gc
iuwigyJ8U7YeJDVjMi97KGqfZ+nYqBkIWneRr7F0Boecl/qYuiLegHX0nnusdSVkTlkdErsej+7s
zldMIr1VWBMGVRG/SDVvcZirS5gIBBlR25EI3ZqIzVvyeSF49JbaJtTwt8z2Ee6jj2vI8nyc3bK9
mJy+2wtdzHsiNWzilgSNr7kxQJVmZXTj0nJLNnqU3jG2WOJ9aQGa0PiNGeyN96Ov7JUUdCJDGUS3
1RQOaNSXTKbER+rMG8BJjbxvhU01Ymmc1UfLqqG/9bZfvcKpb6+EO4sv9E/Knd2SRZiKQBycprY+
GCPXk34ZbirRhDuwsdVWF212nZpD/dTxHF5xrNe3+Nr9E3KZYs3xITlxEov3tRX112lpz2tg984h
m/uX2iPwecKN9CGgPXMdBMLnRRqHSiCfMQF4pbkuc8u8bsYob9cxT/6tnbjjHj+JfkUtgePCSTcW
R9gzMpcxX6nccy5yjl3n1FmEeklafhqAwqwqArO36VSaF5EZfmCs5XCg4BQOdh96JkEnaEhT7QHI
gblXBOaWAM/qyo5jE+JDAy2T3R9Mn0H4q+JQzKQRLgWBAaRhdk1It1ABOfVxhcEFHh2sIGhn1rQQ
cO8VoWReni8SHjJ4HRHyaubgzZbHQ637dlOirHiVI7X8qDhlrVwzYSXQMDPQMPb0ztx7SyceyD4o
t3EYPTTOVMXn96L1P/X939X3eJPA3f3vpLEPE4DDIvypuv/2M39W98JUS/wGXx/qZxNwBDOV77wI
IfhPFOqopf6s/b/LppdkAFOSCcCshV1pwVz9OdJR5h9M5hGwmCieYWAxnv8nBf7PAx2T2ZAp0E0T
XqCwilvLQPUHkQo4A8F5sR6uu/wtbDLOyJ9++DT+jabvFzbgXy7wiw5Nj1aWVyMX8BKg5h5EYv81
7q9jfx3lb7+/1Lt444fpFGcNzwPmxhiMNQ5p+S/TqUk0IrMzJa4SO4M6jS3HkBbdZTJRJVXxS/Me
6hXRA2vNvQnzGqpLiWiFDDDTMuswfyvr0nPDm7DDIu27+0CH5h4hW/cl9kwYMieilhpDHU2nmi+y
xk8C/eBBnAZxaJTBw1S3u0TG9iWAfgThqNPA7bDqFeybqI1XnqXRYsreQdoMmcHyCQ7O8jpK72uf
PpJGUlz0brnhl8AYEuNQaZau+6UWVfw4jVl3zIKaft/cT9kAOiMGRHF0wXdsbBJdrz3BCOHFAMcF
PYilYOW1UmN3tZV1owy3mo9J60fG/WDC7yy2Vh/i02GcxXllDODQamrx/6wa/xfDBUfU3xsunmId
Mvr8eRD87Ye+D4IZ6irifHBMoJDh8P+vZcMDGuO6LAxMY0kPeV8cvjcG/D+UvQyQTSicjoQH8z/r
huX8wauRj+E6riclx9N/sm6AIvx55aBZ4bukp/GS/BYsRr/I27zeKcsSX9TB8wggRK9eemtt+vZ6
Lqb6FKMcY6N8mQoPvjoRXtGj2VV0wCB0HeMo7K6t0okpu3trZ7uBCLYa6eNtNIUV5WiRPZTFBH+A
nslFHbQPATT9ZT+sX00ynXW80XzAj7A8iifZImeo8oE9sWc++2YHRXksI8Bkahrt18KE90KMd2O/
WhXEj5UkcOKpdUrjSzq64yPjjXz8QjfFdxNCGNRwTbb5VqMYAlqXHM0krby90zNPRRCDpYF08Q59
aYvpZSOj0ngwlM2xj0Km3wJ2B8/HgAZk0yIVd6U1Xgs90mhPI+8lSzOK7abtPT4W0E8H9I0hhBzR
rUHXkJDJhlBuA28Ax0KAp1oFTfpJ5XNxDIGb0d+b1cbWKv2oE4RStgjUxmBOvc4Ca3iCJDUtJzkO
IKpZ9CFMYm/hTpguyDBmJObYG89tk8UUJOP4GJlNRN8Bx/uqnvvafaoa5nhrlyEEunzNSBhPWUB8
ReAvOlJ3Vq28qZnp1zsDqcGDpjh77SoFSc/JAKGpUNFrxMv7QKrr8imnYoFsl7548FObU/QkGdyE
cVsye65sXr4lAGmBF7a0hZiDdWu3bSooviRPcry3mfGsvMgHQG3oGrTzUHTlUegMzsT7P2bY5jCS
Vg7nJrRa/H/k6PEztoVY/VQVI9kKPiiTtd3mwVOiPPivdgf6ue3V4rSLqPo34Wj7T16ZQmVDFuU/
iQ6W8kpDNuZEvgQ+0Pt4h4cTQzq4ZceYr/WtC2Im7NeKiX+zVy0teBSvzXz0CxguqymHeCtDAYc6
UTNv6J1twYlUJcc2BaV9aXgTv8DAKSHc4nvl033PrgDNguIhDHoQDjZdN9iCI/rRDRHdjrwO+mwI
dk2LK+mirXrI1mGZtG9MgDnKMKli/MfkIOYTJw1rnyUJjGE8+UiwODqx3q9IoOPlRzYq9oUZNeNq
limfoB5G/s1cw8xTTs5sfYz4Wmbc+8/4a0mNMCreRMDs99aLewdyNld03C4dd73hWBdDRpNo9Y2v
mwxh8DTolBAMS9m0ItQg+3mvtVCvJuwi71sGhWPCxK2loO1R26M+cJq11TlMOn+bWjWMqtiKUawx
zgHfXkvsKavQynhbU04RHAHo+UCk+mQ8vf+WXjZ34SGbVFys6afyy9qVw13G1i+ufZ3B3szShuNP
g5q1W6foBOd7xptlitVp+UoR7S+fSTKZzXU7+QuupGE6p0v+7E9LfAZx8BDZjXKO92mJ3xeAS80s
bchYodyk1geVm2LaxdDRv86zzR3JqHS5p4QEFxLahpfvy64fYH+KfCQKpErH9eim7bBpfTmDRHJw
UQ2IBvtkAhfMnQaOvewYdGdRAZfRV351ar1uXVY2VE1bEkyxaiRenC5n9L2eGBsszIzg+I7A58t0
os3iab/DEtNCQddN9dyqriFDPiEyo+cuJgrRy3eMpcB99KEN4K9tPicGqh/6bDwWsLLHe88x8rUr
GZOtpB40b4YP4OSYyuDd5WlpQX6wmVO34Bmtje0XMGT4yPr5MBLddhjIlvtcE8KI37coPWurYNuy
ODTIOcIwURcoM/h8pyXSQbsuK0jHmZgL5sPNIGy1BW4l4Zy2CI/xoQifc5aqLqxxoVFlXhQRyDaF
zOWq4i7rS2eZ2gLoW7lpJB9Jp3d3GFWmL8rNrcsA69wh6T3xltnuuy59dHcAwpJTrZ34iwU85AFr
zXRR5QWQpCQL1mVsPOKX00+RVM2GiVnLnNr3iKcQNEjlaGQkCpECkvljsTM9lChFaM5fltxsngAo
YEdMzi5zqMSd1ArJu/UM1KiBmYYsBM+TKy66GfNcboMYs4dhSTEZWxywcTC7Jzusr7Wj8y/IHSNm
kR6jN8aDNYPUdvSuaUndCQrcEV+xsBASeX0jThnNxPo8KwvZkunv26XzM/dWv2nqtLrC8VJSG3bB
bdFrVpPJZcRnVN2dKIqPVjhgL2r9Zia0uIutU0VEgnwMyDl4AgSr7+nQ3UZ2X99NkobUQIbyXcB5
575wW7o8DKi9m5ppJ8SArNqa0NA/hnIYj4DUH2ba5R86Uj33JXglOj9DUfo8HxVs0V4DjUVHdhgr
n8TRSt42DaM0J68i6PVmZJ6GcoZIFtSteW6istyO0jW3WaIFulNLj6sI6GS1BWBbmBuM1cNLwHk+
WwvV2Qz88q6ja1pnGWBRobIteJVy7Y1m+yBJ7X6OpW82bIUWbvdEdcRQG9VF7wBPXg8MlUHvV0eQ
aN01496XQXv1VUVLqaU/MlYO7LigPTGSSza98uX9hDj7OI2JOKfCab+CfdUvk08E1Cvtnaw/A38P
wiMu7PQizNJiXdX6o5zm4BxFItikaJpXlILjqW9hHWTAFGh2wXxqLONG65bWusT2uaLP+QWF9niq
F4lCYE/ynMRt/0y/PNiEeeTc+pVvkwoyAO9JC/JlVxxDq2t6mumVGdSy2GDgN86gZe2Nqzp4+3lG
v1c542XV5MVL3LWMQsvqMegqEglM/dSyJW6jhPuUQcGzkOFFQjDOyZhs9XEYQgvFXDppZjGNYDYU
RccmVOGNRcjNVedqGuIo61NXYjAwkais3LIa1WmIWsU79MRaRuQhbjDRdRyJJuPaIbcEjFJ0yglo
OchMfAgS5a7CzGFuLEu1xmaebnDdZxtR9dwHkkFFRGeFncIP5kVKgxnFYQvf+ciER5wllXX2QuXc
er5u70utSIXUzJN5PxHEg3ncGW4LVkmn9qrqwkfHrMWxQDwCh2qs1mEx2bCA8/w+TgBb0XRLsp0s
6PmNMkuYT5sL8LVFobeamii6xQxp7XDdTw+m1v1xaqyF5swP9oyJr1iBepJn4Vht2tw/WzSM91XR
RfxRquqIbqK+i2xGHGvG5cMWVz39umgoxWUHIvYcx4650YFzQesUzlYaTo9mk6GEt/PuKeqij0iB
gzVdNiiA4diHjz3aCiK7xpYdt7EunSofD6MZgvrBJMZshjyPFSjggRZ0joVp7bkdrirSqECQO3mb
rqvRrnf4idkdyQIjkMXNMybhMKUqIoNWPSi2e9Qi7q4Z6yDZsh0yjE+aeAMWiRZ7EKzMUYu7KFhC
R8CWwDSZQjC0iub4yoym7jhqVe4GKUfkS6ynSMtAcK1d1pu3pO6crwy3B5y5jj0fIr/NPleuWx98
TVxutpRWCC40QoQJl6MSebkm/MpBVVlX24TO89rrvO5qqITcBFMG8asHA54SrHdMk7y/nonPsh7Z
3/BQFXgA+zXkkfw2aWNr3aQ2g36Ce5y7DKAi7UnD1ysMAZQFxaA+pZj+wp0PIosHyKQWpIWX3gCo
vQ/7bDwVKRAX5vT+iFDAC84NZcAVCPOKlXeywo9u3kNMnC0ErYHyn0PoMndzgKFklYfRrk676WQ3
tn1dF1GtV35dG5uutLtLq8za4yjqae8V8Xgr7LZ5iIb8sh7qY+XN44aOQn2TA7n8DLfa3PdtrS9F
bwd7HXpPFGrDzm30BhCiOie0E7KV3acpJBZsdNkldFCMwrE/Q5IalK4S2iRFmWBldea7zjKrT2Oa
k2THkpcRrVegZLAYBTHsYiiUdtrIP0/LrMjwmRoZEdL/bVghm/jktdVD1U0F0yX9bdYE5cYyLoIR
1xmK3ruSoVT1Pp4q3kdVVmG+toNfXY2kLq+wRNfdRTrEgHtxGKZbL00i985H8k+Yas4/6QFqSxHc
lhXoSiJzUJlka7saPhDfVK6Vpb3QvcXUVt+y+120OTvo8De+r1/tM/AHlsE7+FWS5JRyfvEghBjr
JhlS17paKxK/OInacSQf5slt3nwt4m9Nlv/VrmMvPbof2l4EGQCk9WyJesBkjvCrpwnVx4RuvCkP
BXPGEzJWuNQszK8gpBkWQTj4DH9IqWsMlR0MA40GFPY25L+cRllCXIbBg7116kLpm1wv0YKGM1eX
GtjWUx8R89inyPlWai4CyrZ8CWgKTcvnQE+u7b0ktQsH84jeNCZI+rmtEvsVm/XQ3qOItRvcfwLJ
8rpwGL68zJwnEK14Iwe2MCCWK7ZCziIwDsVD7lrV85BNzRu3TPGV2L3i3gKutlCWl6g42qsVEmvw
e6eQs5GxrJ0mByxhBOcZME6z80FJN/v3pJGJ/1EDrK7ISNKRwCzRCK98fj8L504trn/fe1y6HT9/
B8S6Kzo1Hm5imjO/fOkpFTIgTbM82NNyXraJE8NPLTKOa7+/0PJCf7kQVCvKAOVZ8te7y9Oc4GqC
hA5ZlPEVV16O16So+X7eo6eaeEkZIU2OQwjTour5n17dM0l3hfGhaEr7i+7kx3YxMZLCNSewozqp
GPkP+JniOp6oH5cALOjBIBhal0OAMeQc235/cYHg5Zf3jlZOmrjEBSipv7z3AVVxUAYahiwNUST5
A33aKzet5UORNByblXB4872aIDeE7+kruug4+BWhmx1CNYqH91/oP0ORvxuKYELmu/nNUOQVdT9K
yLL4aS7y7ce+z0WE8weLpO04NnZxmpZMDr7PRaT6Y2ksLl1PFrvvMxFizE2mFMv6yqP2ntryfSZi
45rhlAODQrqKVVf8k97mz+spmb7c3mDnoNUgsZI8Zj/f5HM513CvOuec9xkKVvbX7gxoGncAsuvm
5YcP5vbbk/tjXPLPz/P7xfBZLlAAXzm8Xdq8Pz5RoT0uhLZWnSODo3+hSvkwtb3/hO1weZiWJS80
XfXq94k+/D8uzQzJXMKLHT7Uny8dG6kY21KoM2IpLo1SmqV+GphUUv4hRPBGVpXG1LTcYL/QI/n9
5X/eJ5d37kpFixr7p88X9+vlpRWHhQ/76pxBXKVEM6hR1mbbsfXE5XK5cWn3/P6a8ucl5M+Lcqso
BBkk9Vi/fNxFRSxFCE7zTI4fywa6gQuZO3Q1XXRwT1VLZqGKyVtg7e7YSqK2a98ceqP7DJQr3SgS
EfYVXbvx0KCgDrbzTN6f40mWvMDuTXHsq4CE1nheJPiER7IBj1lBH+v37+Pnqdq3t/HeeGc8gCRJ
/TLp8gbP6kY3kmc6ltwrHVAAxkP05LyGVQ7aTHkcl6DN31/1Z6bEn1fFPc0AgQeDv/98w9BIdJPR
1uKckHvzUBDbsUfOEn01k7E+vyde26oS10w8aQu/56D9/vp/fTBdCh3LY5Tqc9/8+qz0vl+kdToK
eJ9LGO3ywEwkjtyG/d/u57/sNe/v1RI+T9ay4TF6+GURCCa3LUyzE2cV++OdQYhOuoMNS2s7sKzm
bUyVeu2ZA/J0mnSZK3fgYTFQH9xiYDL+5uv+d28cvBWrJbkD1l/uWsl00a/NwDx3bc1DooCUlyfZ
5mZPSkzq/z8ekkWNynPJXy6F5c/fs6gSMzasXqKaQMBQTBF9YnQqaK+XLOkcEDaCcXqkdR1zl/tk
M17nvT8uOmSsRSsE7uXRcMhqDenvhmBoJW33tPe3omVWE0U9mbIw93nKbEhQw6UPAy7b/f5eeYfF
/KtQev8CSWFwEa6yVfjcsT+/iSQLg86bfHEOUFbWu5lqHAA59w3ywepZa6AimcfkAiKBf8qXZEw4
sZRuzeTXBwgItLjiVBHuOQ8zyZsiMJs3T5vj3e9/z3+zCrrI4qmnqBv/OrM2Rtn1YJnFGfscH8j7
xywqGuTCJAyXAM+/q1SXHfSHKgoSG72exXS/5PUxMv91Sp63oUzMdGrOA529I+MR+zXwmZRh36K1
3S18bm05NLyDOKCyBxyIxh+QuH8fEzBUcdKb2jer7LnTTVYA0+AhiC3GP2q5J94/ooZdw1khMiKE
lYH2cSLo7GQwdb6QLm9oMUD9DUbgW4X94/fNZs2hg5GkUIBa/4Jpnb3UdylFw3PJT639apr1JnGN
5Aa149Qeij7Cd5e4fdJupE3MLAow2P47P2L8sIKhYZnriQ7kWiay35p56+76OTTaQ+Q0IIULEU7W
CsEgzSXTmmmBmNHw3+ydR3Pcynr3v4v3cCE3sPDCkziMoiiKR9IGRYlSI4dGbHz699dDuV5pZFN1
vXbVvecciqMB0OjwhH+wPrYWZKWdLZoGvympjQVnLCjj4DzHysj7edxzBIRorudGODxq6/e4BaTX
UV/lN24VNXdTTi14F6HjPG7QkELIWYsCByhdfrMBXO9K4gAUyvAcQF9ymdIXDbs7vBp0Wu+ygfP7
ip4rKjCdl7f3+LCBHVxSBNc3aFFjZSrwv6HEJqz2aaxLbK+9RIgPMbITNmR3WYSU0yiGbKpAqnUT
h1iHb8PBjb5CZ8eVvYbHVBxXEFQuXbbRV5cutEDydbKTG1eOhNvtlFzZ4NFhBU50MgUle/UeNRXH
RzBkqANAWC4Abbwv2/ZeyKpUWzBoabKL8jl+khBBn9qCOSKokkgchzRu6tDZ5Z7QIN4LZ6BNRF8z
eO5jnzChjthtCAFNu7dlNfeZ5q+RWmNSm3jolCF6RFNzoT4nbrBOK0ZOZid1opbG9GiL9go30Fzf
hl7T3VgLJlwHCcQnRfUkW6JLX2bpHcb3w7eoLkL6HW4KVCTDlAdpPwkXy8cqDFEvgCLkqra9fnL6
CHm6CYsKNBDdr3poGtI/WoMCX+WDu3rNFxBnwSegjQEcrTZ9YaIs3+WY5KZtLOudPfJ6tmkyIOAp
2wAOv5i2TKzK9mgI1MsSbTQYtA2iYC9+Z4fbBf5I+2gFUVZcT3VEN+WqrlG5eBRTgrMBEwDZPbGr
RBVB5x00ijghMheYgLr828H7Fx2Iws8s1Nhg1Wo41VHhxO0nK6Xwze0WeW28hum3HSyc3i7KFUnU
hvqQRGsMDo4tI4IhdnD/uYtmujs9PWBNySopP+IgzhvTCX3dSmu6YJMwBsx0Y7KLTDMrQQE5HKZ+
3fEdoEYxLgQDnYFHXXmplFetrW2raDfHM9OrlnTuASSyZWe+fD8KmpfbVWN6n9AxQdvbJl7F3ILd
qJoRRUvW+IkyYv/SU/GBr0bH1/LZh4RfxftKIe5G8TKlFVlVHl8PGY2bI+NorgnrkqcRTuWu0FVz
XdSF+9ihKMWHmpK6ygBsF/ieoJhZ+jHWZI4z8CcSCmEPGJfA57WTuArTW4wCBke5nNR41nt8giJE
fgcOmy2GvDq6kV0V38SiWR7cIORQh+a+gNhmjySGi26SgEP01FxMmqh/6WIzlKeedN+P/Ofpbmlt
0D7zkI+7bwg7Xcivmb7vTrFIUYYUQGjS0WCVFHUQd3PQgCAyPLXiJ8RZ9yfQwJiRbnhl7kLMdzme
hwW76ZNNO/ij4NmpTF+ZJcmVinTqX7KGyYBCSP8yKU1xhhY28IJiCp5PBhBIg/UvrTGe7mLZfca7
gOh3yXr9cAoU1qLDfvpk2HrCNOZ9yavtuBkQq/kLbQBaY5mxaQc+b9+BX6bd3CSAPFVZNDdMI94d
JXeC96bj4OkbdcSFbXmwc5sgvIFmDjSiaD8noxGR1AWYkH3ixkTpyHjDVGzQBrzsesWdT/ydadM0
s6aVYilKTKcAZzShSrHSXn9Nfk72rTqPjVl0oH0UQK2iw5MetWAw4IgSI4Id+LgAeqZHvSpusHXh
f2wiq55zuIBO8hWZAi5en5aQkwQ53fNFmTCIk2fYqfl95M/9Sxn3vKMW8wx34MdYOhzA8B7Z2xqT
qkCNzy4cDcqCbcC7DHnTd0gLiEsep7n2aMg/ZHrU8L/Tkruli6eOtBWdu8FMzwCS4J0tc06mAhVM
tc8nwlWfzvd42874UxyrFB1FJHhqZi1KljRsKXhxM7jcUYTzC1OKc6L4aZky8ZgXWCntB2yfLl5N
2E8VKbxCGFN0AHj+0yaAIhhyylnNqJSgyW9CTdWvQzftug3N5asZuMAJVVAOTvs5dxo68JK3Srjf
HTH45K1mbh/tSg5yxmEmBI3rLHlC2nm5X7QMn1WEBlmBGBo0o2y1wp0MWPFK9dzJaSbCxXf66zlj
CwgcYvT9K5DEl53s72Ms9ebLqDEvKO9QaTy4TdIdK0X5MxvWJcbukfIiZNCBoMiNjIaEC/T/AxBD
QEV5DkyEDj+iBTlpiA8RHKiQMT/2XCMBwT4f4wqdxQZQ0bLQOzqH96cn5CQiRu5DdiDVII9zSnjX
2Wo/r1SXH/GAch8ztm57M5PSPo4df9gYOOl+MFHainY6FssmMD8dm3q1mVFtiVCtF51QHEGLBo0b
WfDO3WqnxpFMxoyaaqclRrzawUlQmdtJQ56iyBL/uR0H1mtt8FM0KFlWq/YwuvFWD7JUCSIhAM/8
gvYQi8tFUg8hyV7h7ZQy5SGDFMnykGZJ6O3niQaNzgA47gOUa4KHRWFNRePOWLRbyg6efyJWMoA3
tWE+0KH1LwvI680eItpcXlVTyN8ux9TtPoCWnYnYk4KBRi7VuYOUb/a+xc2ti0Y6bPKEItKk5P5A
vgIivLlezQC87kUmcZ9yl33BbKxKCk6c09xN5MKxtgytOi4i01+RQkjen+anj7HOBdID4wVsWb+4
FWPEFIlspFP9oJiuUqmBhL9OCPysoh+tmAp6R2pSOIfXCLIaaojEQvfxNCvCpTClbujc9DchYztd
7dwhqsb2WvTG4pEmkoMUZ3BCM62IOYnOpQiBIBn4nsw80GtZFYkyJHrxTulBIiQkJ+Sezh0i4+rI
lHMegzRs8M8pJStLJB0nDEg079C0TBqMutntvcx5hwT++p5MnUltYyIwGhCHOp52QL8YKKciCMBg
D8kJ8QJJAyacmE0xiAOo3mjp6XnbTgObQiPVlBw6i97qvh7N3eYj6kJ7r9NcV7Z6eai0T0rQkqo9
xYsm8Askzz3qKWJ2u/5g7XJf4X2giIXWDxOOjctxGKc6fecYatplzTZ6p+yJuwiiweCfsobZbjvJ
qh6HYCQIkVYRP50oMzV0JJ5XYITjj674MEZL9Q4exLfUSqxtEef9EftKuILGrnsuZP5DelDnhNE6
9fBAKbZT47GAFzB1sBg4kXQ2r9uBkmdMhKLDpyLXjHPW8kKbYF4XzPJy72DXWGFC84DnnE5LdQkB
Ir/1/N5xtpya1SWZ/XI0aBUYvG1b3yaN1/yIl5J4IXQRdQSgzQxTvTtE+2XpB/sK+VogY3mCYOI2
BiRwV40+YrpuCT3FalyqMFTZ8DcvAdZ8kLnL61FVyz+72GGQvGBd7qkAolXtoTYAT4B9qZuIcSoT
0nVptDwUEtZ4uXTWFj0Q1oxJlAs6DNezF7NU47SjlWErbg9UCsUmtyE+AMjDnS6nwySBsvJ5RWuk
+N6cjOYL4Ad7QD/YsMKPeUqQcwP8bHJnaaNEi+5o3rLlDexpTbiAWqKeRrsMtOBNFkt6Zm3s3J2w
eY419C/uqqNd6BnMENMJrfzQ5fxEhojZWkl2qzXM3McJi/vtad+M84LNEdist9ddzZooTbzZJnF0
UylQ3LsEyMDjvPjt56JEAqsZ2PcUgLS7oYRvlSUW8ggNlnjS7MzrigveltwuPboBtlv+FNr9ddCO
rLjB8AODAmUbTGRNhNFRIzGouKqoI/9SCOCXlyRsy2AEyWiQ4td60Qz9eCh9143IVQAS2sXqPEYR
sMEliNmVqPMwJCK3ODaSxCWTOPWrQrp8jykV690JrNcGC+thlRxGryFzgGxQSN95Q5Wssg+yqES0
D/XgHrhy+ggzb/mI6vB6k6LV+BGIQ7HrWSHszmQ76wFk5ShQJ6psTAH81rpXVojiEuF0He095eH/
BZDt29h6wUsej+v3kqjyR1MuPeH2TC+YuApLura3bxyCsouS4songMqh2o0w1yAvouqMXkqzdFcB
AK47JMujnczD7J+qHeSHkBh/2Y4VDMGiDwzqPtB3GCAkH1NLFN+aTvNNQW1nPZFyHcv7tbbIWGmw
ofGE4KmC1hZP4Wu/6/86PH/p8EBaoV72Pzd4/rMk5/oNvf76N/6rt+PG/86+E4WUD6lbhqZ6+trb
gf7y7/gEAEyn1YH+ckiN+Wd/Bw8BqkR8nNpOQKXzF1J7wK8CGiQQZTwqeuiY/Sv9He+sCcDtcB6C
kg8d+onQaM7q2JGYdFWNtv89tdc2/0GTJ/HsHYR2q0MIfcCy+4nyYTYceg17hfMOj7BvS1K29Y3T
BE3nHlrLZ/srYEqj/1LH+NmkCEJBZPuo7MpC8hyYYriGWCUvckID3ps6HzWSEil+pCPzsXffYSnT
CrWRUFdnPFhNPF4S0lBw9XWcoQ6yIkkUXcB1z7pgs4CRjdW2BK0bJYd6yvuW5KZP8dD8S63ZMYXR
XwppYUxnF5OHiP/DDHHPR6fpkTUd+jX43vbzxB5UodyPjofyPa+4jSUgT6SVnayufnQhEo6Pvmmd
KCBco+J5ameWy8df5tZ/0yNz/7gllGFgmfuwHWAwxOfC4AazWjW9ki801IPiFtV9eVLy76hNpFaY
IeJZiYwE24ibRCPVtoWa0ia326bAQKHX6KaJEU2qKzDnPVLzayJX9NnLhVexH9BqXJ9SFSbWsg9J
UMO7FcNFPlZh7giiy5b9iFPc2w/1O2LAFzaDHPgEssAzsdM4Se39yrxKi4UOXFl/t2cqMB8CgJjN
A2ZKzXr/9oXOujZcCPFx2qYheC8G77wQrmEYxSty+S8eb9vx9i1BtI8toM0KXzyR++8w0g5QPgdF
UlrDtnWkmB4KZNnyH2/fyVnl2dyJESmk7hzB1gbE8HtJ3gG7aMdLHr5MPTiGu6DVOU4CVOJpeVyR
B60oSL99xTA6vyaOXQIyJSMAyevPaneAopqqRtV8TSNsQEBmRwCi7xFbUgjKrgi16QlvvLYP7ywv
yRq962vfZ4YjDa+ZAXHhS/1tjNYq/wG+A9lR1jQZDHwXx2/yH6+zyk8I/R+CZZThpx4X9mTYThX4
7gE5r6FvYT8D3mRvqRELQKiVTNPMOwugIBd09VJG71H9HZbPqzb74qZb1oSM181RjGD6rVmIDYnr
d0ZfucPpHsJL6OfV93AenczZeEPSr/eYWcXBJ5wBC6wi1ibnHunkxOCyHFjXn4q+wQtqPwKaXJ/W
wRPT46S6cHqAFVfyWZi4E0OSkjugieWm9LoRtcBoFCXu3GstJkgS8R0eNPc8T+WBCjTihBvUHlw+
GToZDkWQ1gT2CjCTl3R4P8zCSGvpbsmZVz04PTxLchlzaSubYz6O4KO5miXxIboj3My6z12UBdMx
8acuuy19AuqL2cHO9jrtLD1eYUK5oPa7RMBA9A4St6OvAT6n7AB2MpiNoIsS9BaObdQNqI43ft0W
xfHnAwSoGPGotbDjMN/ZdmIxoIFdu/q6X+QICqqshG1V+67HhxDjGEEjKN/2bUHz/ed3dC2loj3i
iIC6tky5Bn1kDzdtxmBEbopLLy208CvtNTyTfB1VxB3otpC5tEhjUZIZ0uIKyMwIOM1JY3NFDFs5
inRL6kwiq0XH4zk4EzBdmhgx2h9e0dRMGnQx8uqhHoJG4ELjmb46WVWOpM9mquOYWSNdKmU4Cyw2
X0hv00kw0UBnNvKuLB8t929dtUyMYbNMZAPQrWkSJR8iDCMZE/RIqOJdgtOcCEXlSsYT7XJn8fid
hj5lHiKPKbzfdl4y1RKjN+NMReo0ZdwdSoQTD9O4iZm/isokP8nI67zpKu4BGOe7Rjc+S4F0Celv
3vxA0mwwvQO3hEuAudA85uZeAKcaDWK4cCxBHdH5RQtrDTF8m8LI4/ZQlYvMYZRg6Zbd9XQ0g0+g
CvlhG3tacFvoT5ox7nD1yX8groHV1GaFUcM3lZxr/hHqI46QB4lzMVPUxAvTYxvV/LNzopIFLHKq
Pnech6QWex+jnelBK72azSOlzvuMMbQyS9qPzZdiQwoznxoJhyGZfOug6iwyapAV7nui7fVxWuw+
r24naKp8YafgsJG2cMCYWe1lGYYubRGvTnBcohJ2DM5kj3EaZBiqY+2HmC+1mRIa+CG0rQOhu2y9
w1Bo6dtoUUIv2snJbtf7QOuF6R/1WG34ewyHUeDadXpuwrsQ+7lCAcQeSIG3iLx52bsGMb4EZlY+
mjdcZ5O2nQMmHf1kXWa9DaBgQ7kS8tZ2Kfvemq+LpMf7ATmZnnfT+Ui2QLXrnZqHwZ1ZS/yXqi7x
a4zWmxjqHmrH/lzu2YjZbvYDoD9NUtWOTRwDtQiRC9vQnBjSY+LlGAiSLhZss+G3daaOjnGQg/Ho
Cr4Pv2mg0Cpd0lTeFCjIOeJuWOLeTJ4sN1uKGGaNFG2hEzMv7XHpmUOJl3WFvG4Mtqc9dO40UhRd
A4+tErE/RmlXFbyPerNQChm7u34OXbbcvO5G3lJNy5GzAN34me+iE292wZHBZ+baWZsM08Ee2plP
Epd1/A7ZfbMvFfZULe9jsMJMpBTEOdtT6y8h44duKLvDxCiyFhx36JlQU4foT3PJ2+90cB1R2fSP
Udmv3DjaMiOX9h3y9PbAdslxNGn8hTyU4MlF+33kl4pBGIaxYzouCOw11I8ipdkfdJRa/rvF1uj9
0fChWH1sO+AN6Z6+I53LtXI54agCzYX+hvkeIdbqjya4Ytc3gzM3nYeXRqHYVemTp/kMZnfM11Wh
VRl5ctclc53sfXtMug8UnHh4HB9LdnuDJ+KORT5bjBJ9NsHCzseVGOEYATtlBH9O6yqbze/oEHlM
3DVbTDQATdNs970Fy+sJETdUqvaeUAbm6+pS2qxPS2asXD9KAoHCXko/6c4FWYQlRlyoAXmk1dHh
FyrxMFjsaikfY9eNEShSqsu6q7BuJ4ovzTS231qsfyxKg5Xl3ybcqbdt6jbrvmTsueuhEKh5v/iw
DhU8y7BSz/OKn/q7NbaQGYHWRHmO5HjG0iui+EeHrfMp/eAVMAfRdKe6NEEWhPy6cm4oZGcFTM9h
crYd7wgFRdxZuhUXc4g5/rKlJjkxNNOqZk2JV+jSjTetsvTwGXDk6H8IS9p6cku9ugB/H2PdjNli
S8cMJm2jEzlcDiknWQlzs5zXdRdn5WqrQ+KulHgWFgcmzUNxSwfTQZs3FhL2VmUt6yM1pLTh4APG
edWjMBdtPH9wna122OHwFZZDH++oPIkcZjnMsK0MSnmkvjhAW7eRIk9icDMXzuyk7gEeDn7Sm0GU
a0aD0wus+7ZoKv/j2OO13VzYrdAtsv2NvSyPy7B4w63VD7X1gERPj34eRRSA6SoMFdInlMONTGgo
VHsRLQF9t4090YTZxQs6gxdJNlAVQvoxqppNDDXNTbdCrX0XfXWqPKpfUpT3pgWSzaC77zF11xHe
rUBia+N6fYAiwJDUXYBgR2EHeDkloNLCO/qTVlFcoLzv0mH+ngJxRzp+20RIXjU7YPd6DfehN3jo
DymXh8nvm6YKWZe2hpHhPNAoaGiezE1mDtQWvc82+DjroG39XZvMKqEBZduSGEVPIiAaS+yZBaOQ
82X+U+OARXFB+cWYuAQIBZvF3UUmfFQc4CyH1A/NDlcFtokwAUVBpsaerpwlRDuvb+foeu2kRUiK
HNrE0YNHTs4pQ2teuuuFxtl0SA5j0JjojyqMuXf0lFfuVvtThc3E2FVZ+AmaX82tOC3lmPgCZAQJ
VDt2Adtk0Pfu9BgVIEHcC98NiIJnm9gNews9t+xleZSZQwPRuAQjDK+iwLOfsPtavWPsuyUhUe2S
PFiXeD7bPChxCV0pGCyVMhtiVbqc0WDefEITgCgDA9TWwpycUTcv3KmSqeDaI1o7DdVjPwC+sG2A
tfBldt5Aqt308M64f0QbzD5Z+KLkI27uxNwRbvS9g3ufwikCyUbItiu88lGFX+e5qxuKs7mob2Dc
gvA7DG1rYqm6FSZkgYxixggobDg4P8CNAifaQYqdRvB/Tk0yRKMQ8jrgCptCfnXLHq5NiHTKYcO+
MqfUzxMMd0/GEX9Wk4aF8Wzu3vESi4FsJfo8DQLDFUlHCeiPwBX9Z3MHY2+lTJ//Gom1YwltqNOt
RKSg8/jGphqg9u4KB1cMGnsWloXYntjEAQ9BtSTBJ1BGJNSvr5ED03GecF4eh8eoS2jMHLy8dnhH
I81vR6GAWkzYu69zbifx56kQAY5OKYrF1XzpE45iKidcE8U6a2syaqXGKUsvW7s2QYWNKCYh+Iw7
DodiFHZMlooihLNss9lWAsluKswEzm5iovmpaZUKjnYr+ym6X4fUbbKbMBE296NXyFD93vOUzaNO
BUHmY4liH0ukw6uCLJ6KIx9IJvx3n3MHwe5PWeeYCeYlY9a5F50rSuJs+Xq6ptMkOTTHZiZQ3WLC
QRQY4ipIvDmEZj4m8KqJrG1GAHOjVdT8wJ+bTxOVqPV+LiPBcemk3JeL3LIwoWERjtIE88iIcjOv
y6MYAt5LOc4NL1X1bHzVjbegyPFlimZJYRsgYIGNTNUxF0p00ogJ8oOvfDN3y9qN69sKtibqQLLs
Iwc+ENQ0j6B2bjTvFvPCimvVq+IRbEMXf8p7BB7xraP/PT1IEWfqeVKwPKtNX4ztwOaiZ9+78Wdn
KGo0G13mGbVgkwTmLXS1R9tZzAvp/ZjwksST9zzoYNXXHnALFFAQvF8m7OK8rnieUmdhUJLXyKeX
9kSs0TeR4mmzJYawtv+ZEUdrHRMYLFLaZF+17Dx+kuQs+F1alrV8QxsZe0UbO0V7C2AjJR2ZUiVx
fo/C1hsfw7X0oKlbMyro9xZqwiZmDyMThdFOMkm+gATOH8q2YX4kfSJ5a0NFlarZLZG1xkhgT0FN
jBIH+FUx6mbHXZ2OnPeyE20Nd4X8gekUBlyeegXCwnwtzbQpPLYiwEwSG+qFqX90IgcHM11ExFGv
S6+eShNalVZFVR60SYOu7m6YJpj8MDPnltu0Ek+bKSnsaK7f2dBb6o4BWU3GHcTWwEDOjjBLnGxZ
trdhWPgGQzfn8iJJa8Dp9FDW/jIaF6c8Rj0tQ8XBZvnEB94yTGydIdAJvib2B8VelXe1iUSNJA37
zPyaNdIELVilHbLnbFIE/GO47ceZ3Xkfy8lkga+JRZms5qabdZm13LLKNB2IIVrJeP0pypnoJEk2
s39O65pXmjmjufURnKessD0ck2HYIxRm+qktxRE+uGpmFJxis2ENvEZMIZeiRwEa6QI0hCl3pl5d
PHvNYjJ0lPTNzhEvvQl0K6cws/LtqtF/UzMC9QsonSq1ACtuypG/lOaQgqSzjrHB1yUZTJ6JxXSZ
BjsLJcQy3vSj4nn/csnzaiBlKiCZAbhMHxMkAqffL6nbuo7sIRy+BuFsStKvU6NEiZOj6+2n+/NS
wkEAhv4XVXDq7WfIZhcg3jpRnfia+XDiiTxD3wPTtbBZs3e9fa1zFK5wnNgT4JahZaAf+0epvbcd
oGFl4X1dvAp83/WYVsjebFEoT1mGqapQwgRZ0bBpjABdMOpBzbnDqLAdXPJuqhCmXBuT8pq953Vn
/lnQrZU0KUKNrDFnggi7mZ/evv0/hgrhEfDDgM2x+YPIaX7/y0RYVAJadhbB85A5C/fBAWXSQg5X
Uqh/7VJIhFG8NHq/zqlaeTbncPa0RFMK71s5YpKkydVb8+rZaRKO+revdYY5pg5Li8XnzVCah6l4
PtkwZSkL6Jjuy+LIPvO/k0qJNL3EWopVDFndFINLHZrV9vaFz8eThgVRq/kfRl+0h86mHvioXtGd
7b8tdmy2xVyUEWbFrmVW9NuXcs4XMQvY4e1FIfh12kz22YDmTeMU8+RWLz3GMKitZnFSfyzdgW7K
dgDqJ9t3S7wmdnXTZKoO7X0wpZQD8l6Y/a0qad3Q9oZJHb/Hckx4/jadjNJlAb410ke2Rp8Y5O2b
/uPFBJGDOR2WG0bVmVrX7/PNQQvfXVy7/gbEWnEXMHKINCZHE7n8TCuSaqJf/bfB+vPFxLwVGHW2
Yzg55w2WxHLspVWB9XUNgILQ9BcB5TzqB22q8CLwSrKfIwX9QjzDBjBHZ6eUiUXIGQlksmqdOcJA
E6zDV6Sb8xjPlZCoIAD28ddN5fzNEqhA/6MVRCcIiNH5LCLjyNyaXOMZ8rqHG1eigRI/OSsCQi71
LIl44l/G57yF4rAq0eF2A64ZuHTmf38vquu9SLIqnhE8MvN2AM+43o8ZQdCDdMFyadxwSI2JuzU/
fy+hXKt3xmU6uHx7hpy/KLqmAYwf01XlZIIE8/udzEh/YPUsvS+U76iygEqgoBshCs2SfftK56Ps
YsXC03q24GrUkc/mYkEOFXnI339BM0RAjG9LU8XKcooaxwlEFmHp2xc84zQJQyh6ZbUGdPiotP7+
aEgZrJy7Wn1RNX2idK8gtBIRED9o3muiuhJ4UJqBxMDquQhAX/1td/pjcEP2e0MvRGpG8Oju73dA
QSUtnVbUX0DHa1nv6WWtxZ4CYRrnF68R/qRSk0XCTzShzs/+kYUOKpl4FQ7oNFzOr4NTYd3CGLGg
NAdeA7SHxHoto5p13RczoN5d5A1WhOW7UwxstWIOTFw5QY5AliJNbCOe63GQE7YPYqTO6sxqmVFi
Lahm7yPyXneAPz110bprCsukIf3UmwzFMsBjOi5ZZyLfsM1IA0QP+Z2wFW4JtyVee1k9WTCnTFG4
Jr/II3AURKKuY/LKJEeimQJnL2fGP5K5oojvTgsQrOu0LuhgvP3+/5hwAuKGjRI+/F7vz6k9koRj
h7Dqz03aeWytgCVNtSDGPZYN72d35+1LmtXyS6tbmKgkPu18EVgAcU5B5PjRUMuj+XMsQ1OOH7M4
LG5xcnYL687ube4AW514pN6wOInJn6wSRsTftt/zJ/dQC7QJMow+Gmvu1P7+Jcyood7PvMv0c9HQ
KbjKKjVUH91idtWN2w//ElPdhyCD8pJHUTX0IqKAcxJd6NhQHNq+/zIhzLQ+IZhrpkWetyYJeXt4
jVLqr+PLt8PVg0EXCs4zTA/OzmA5L3ZZ1pP7sQbLFu0SKv2DPEg6DhSFsnwmkNrQ8K74l6C2ybxc
DECQukYAsrKlA0K1kuqA6d+3M7IQlNxW3+S0meRIRKyeVZE2eWoqwItlKmYR0n4sQqw/TEelqGgk
Pk6YaPFwVhEQtklpmaaqM8HcoQDhwJrsLi2LfbQ81I0t/b+4qZ5tKowBTHX8HgCAwWn+Iw4JAjnE
VQj4aqxyE8QmDV29Ar/hhiLT2+NtVGF/H282sAB9R/YEjsU/GL1z09J+cPzkMfKb07VGtNDuignl
Ko4mtnq2oNfeewlIh1Gol9o0FH7+pKbRFNOs2WZwA8IUjm7KJi07nVtBq5kvrSIfrfWmZ6ni5521
VTFfQEygtrBHdYNKUgZonAz+Z4+cxqrpt1rA9Vk7a4Tn14QTXGVe+BrkXAXxKWJO8VrFmxyaBcPO
ClLzJnOHAH/GW4WNv9kNCk88igiv3WZWJHM3pz3IuZckFAS9jXaqmWrh20Ma/f76hDAqm65tlDQD
zsI/NGU7ngCIapt8KydPfMpVHbgHFyTBMSyi1qcdhnUo0gLxtY6yMtm1PgYOFcp6TxPUFGTgo7EG
XyA9bHu1MQ9Ih+5jQqmnvwc6N6VbrLddYtP8fUVX+tvU+ngNhgqU9pa2Z/gOxZbmOgX1dsuJlK6G
hzEVOwvdq39WorMJWTNkEUC5IxIC/ykonqzVGsijUfift32s7n1OJdg2oMJvhVbTbmh1tyfSLJ9w
A/PBYro01HLDfOYQmel2D075hVwkQMfqBNFdO8z+vFaJR5fz+blNGyfYJCpMqfbJvscaqEYcU3jj
U+Z5+KNFNj5+OwRIgFeOMaQGq1UfQh+PFMq4I35DY36go6aNFS04jO0yxxnaSX41XSEysx/mGJPj
KM3zf8YohDoXJcjug01uHtd8pHrso1xCYdzyt3Zov/cHbX919dB/QZbcR7A8QF9vCSucxfts7xvr
8rdnxO+bNROCJI3NLCBU8F0ChbM9raFSKrpA1i+8L3D8blLjZlI2KIOGyg4/vn2x3xf068Ug4ALI
cpEg5ZK/RyTJ6hPaqbh+QdyvAiO02I9OTSsCnSY8tH1vpFQim+o93XRR/CUe+2Pmnx4TrA7dTTbx
82RkDPoY20VVveCGRo3HK1EtPFSeA/Dt7Yc8fdP/P4ZPTwncFYwOSggcyOf1lsWtCnciA31x5oY1
47kcF5uG2gDqWmkpHmq3Sh6yPrHwZiiDuN15U5uVF1MWhLDrB2BfgPXCdypU8VVtdeIj521PnDSW
w1NVEby4Q11B2hgc/z101vpHNcJHrelkvJ9c7f4TG7e5jdM4NkJfhXznVUCtN5aoQgqdBW1rZ8bG
0laxfskbOdB1G9XBkYH9bC8D8GPe319ioTMQHkNiwgDCIMYFqUz3PCRwMJpe/EivL/5oBj/NvPTC
a/LyuKzLc+3E5WfPipfd6Er6gx1Y3aOPQlm9e/vNBGYy//ZmUNMwBRDAgADHUIn4ff45RVLRaUvF
ixzpsVF5Rtt2iSD47xC9XwdE71ASE9UA9QMdwYrGaFPhUrbEt5AzMesuhbTerY70j96qqTGrJP5S
ZYYVqgrrNtO1uNGevqi9ynukXVC+ayxe2iakh4xx8rDQocybPtmKNkbcyaVOdZj97IcO8+zOE4C1
C5oqx0w27bsqGEojlt+PX3WZjh/twC3eW3XEAREuznzw3GEeNx6Gno8zBj75Nu1gXk3pgqrkNEi6
ZbDtcnqGnIkfsJqLbjBQ9P9xaACholYUwfKXaW/G7nxsfQpxgkMKnOw5y36ke8J7FwlkGj+4syDw
PrWZp8E/d7V958xG8+3t13kmasCsEgaMSYrjIC1vikBnr9N2S1VxdH7P29y/osKMg2Iyauuamn5+
oGc3sNPDBH5pPbt8yuQy3GRZbL+3ptg7vH0v4Z9Ti1CT7dPF2QAk7jkYUM1V0EcS8yy50Isjb2+S
Lw3CwxP+uRqmrI1k+2asGkOgDCir7/I0DI4pcNgdJcU4hhVooa6hmlB8yoZyMl0Suk211ae3RZj1
x85DfTkcU3kpAyH9DWB3d9700CTxvmiRhdwoFKG2EUyI9sJiWA55MVi3uGFNfGAW6Jwaj2K9zBxn
OVyPg0SwEIqhkxU3FYgIIkqvmiTGI6Xxi5yxp5zABzwFE6kpsUj/YXCX+jKtSk/BawFZxkyks7rF
/Kq/9+KsBp1AnWqh+U8LdgjLUm7B5Le3cxvjGdFkqBtvGb/GgdAlZnVhA/D/Z1BN9mlEAPGHn7kZ
VVEo5H+rEf+5/zBTUPogdnfQh/ujBO65gAaKZS6+Ix1ji008Y4kDIErTYOeVkVOJl7Ufk8uwtr7q
KZ/hA4VTW/0vJiwiV4TNHshVdH3OJiygwh4DF1F+T6pQj7vTCwnXMS1vsjLEIHSd4scOkaeDDlNc
F+Nk+ZxGCqOdFOeYx7dn7Fkt+7R6jEuDsTRwqWCeI3bXapwnXLfy71LY4YcudPoHCPvWTtADueZc
HO/GshuuWr+uLsvFcxATFBxkohyW+wwiPoDkep5uMmv0foCc74IN7qLFh7/c5R8hgwipIuPq4IKZ
Jqk8GzJEDXQVd/74nQZRJz8SWWDHStFdb0b4kHduOBW0X/s1jHaRCpofKRwVPEyxq5kvUB7un4K4
lDe2mIuPLiqZNBM5BWDbqJLhlrnY+h3IiNcX/X88i0fdfv+Pf3t+wSNkl/UkKd+GXyWxKGWaosP/
TLQ4Ps//j7szaW5bybLwX3H0HgzMw6JrQYqaLHmQ5xWDkmgCJIgZBIFfX18CkE1Qst3vpReIRtTi
RVFOIpOZN+9wzrnLIHjhnzwxLSxzgqQ/GX08UjxTW39iWiiarYoWApwagn2LP4EG0VMtdH2Cb8FV
ADIahULdJeHZS2lp7gQCAHl6cNoOpSjvn0lpDXcjjoOBIJ4nUsuoTCFzIrzpo9QGKY+w2QA0+ZDn
SYLCRbPLa9B8vOesCSHAJyZqEX4QZg80pdU/+v5WudM9ZC0jE3mfWRi46NvnB5SdVeLPMxq0zQqa
VsytA4oA5LAYx1bQiJ4iSxC822Tg/ul0C8M4pr3reYl7NU9IR9/oCs46cvIV7IttfRHr9fau2RjN
pUePp6mvKeUqahTaR/tmZb5VRBP1QxQGdOjMi4p2hEm9BE9aB2fIGjvazIfVgez7NmvOnVCF0VQr
yX2p+5sl9aL6Hd366A4ANOBbTUtqxEiIGWZG3RSrfbbWpnoCY35N5en92rffwyILEJQIc/1TSa+i
7R98uDZG+OlntD+BbbsOvyoaY7RIEWyYo59gR8Jkoyxy+0OTGd6VZZTWHK4uZEwQqxxkQ08LZxro
O+8dV49+E0GDoWOy7cYWyvII0zY+FxthUXzlNeX+tllY/hsdFuIj96DyBchUfueLmxfNw81taRWI
Srh+EX4OQ3oNr/0sgThsxG9dN/uEEoJ1iRrnDV2xdXos6heO76Hvaqf3R4fkXTe7Y1U17yTzRDsd
kSOn0OmqSFtSVx1OOiE9Qne4BE8u3i2+aeLXX1MR+kpBAZUFsvPAF43sigxnMTfRWNfpFQMLLjc2
zS0Qc/U+oUs6/Sms6vB2TbGaFnaG9WFR818pJnUFlkx7vVb06q2PVtqNQWutd5a7+EwqQL/wgiD8
THV/P7MhUl4GURVBU8mUi+3esM9qumTPG3XHnjYQ/n2tNsZjZJc3FYKbUF4X1mXtZtwb5gKq0AGR
04NV6XM18XwETb+FiUel3Yyrh8BHfp1WfdVDAgT7CoxgdpkVMM4XKCxBzC3PwcMf7jiU2zfOHoWR
EJWNy63xSNPFTYaPndnoXm8aoKbmeofmuHsoz4KAEmzsbLwLtckInILSPXMieOCAEmzSClGwud35
RnoDkkj/UhdRsnLDdAfvp8ogEiNVnhKiOBo1+zy/9A5J8JoUtHq7ELRzN9L2t9AlmZxulFC7U7/Z
XNaZv/FmjbnW76gDHt7mhcaCguE8J5nUXAIA5mwq2wY5vir/Yvp5eu8Rpd2YgGFm6vpw+EOC1Bra
LFI8Lvkzka8UgoIE3sZw79CJZ7FY7x3lzqcl2/vCI4OjUMb+jCcIpt0pvRnJfPZOFjcPle42s7zI
k3pmVrX/uEniw5uEFpHXqJWnX5zUTM7QRVAvUjf5iu7N9iwt7d2nXcoo2z08btHrLboI+e1vYtGs
Wy3WzTy31oc5IiT63UHNtuaUxI1H9xOlvkU4ByQlSNhzQG66MKjx9jqzkkKbW4WizwO1TBnzsD+8
ybZx877dtskmBeVCP6HbLLW0Gy2JFzA3XfWrq+xyol8t/4KYW/omyANolOiu41cbSPPfR+r2Io2R
853BuiipRpSlfWHWzdaZb13ffeuq0BTmvz+6J2QvsfyoOLq4WTYacySQxdE+sldVquXKuskWd3qW
2Ii8auB66yxVPmwajxloGx3UeporHzd1gKduHRIhD5xF/uHCJVFWA1g9sDJ6mC6uXYRjltu9ndED
Kq3oP5PQ4vVbZsKInRIMaVdpUCp/iGxemoAprlc8Z+5l6mjDCUTNNs80f+3chXZTzPH4D2/SZL0+
T+FPZKiRYmcWJDzf4WViYiLfUuY2ZaElxF/rtVbZi++cPQPDXMdL4+BoNzYYx2vgqyUc+9BdfEQi
hSSMH61D9w8O9wldql18+JfANohLhWzyybtXOxrrNGZl3cWlZSH7leeL7+xm2uKCKgopsgbNLc1k
D29DZx9dFAgMBQCJIqTIk2B/He/cYFZ5enYVWlV2FTup8hHooXfhVWYBSjMto7eNm4PW0Jl/tQO3
PC3yKv8OpAv9IC8w7/NFVV6pTePuZ9sU8nppVtvowtk72Qxh4WZ60DPMUFkuvujw/S4VV3GvqXPp
oKkd+zzMjfV5EvqHbzQRovNItV9cBbWfzZvIieiwruuHFUlL7JW+M+mYmCe6Nm+MhHp1vAUnjJYM
WKN0amyT5Co094tvkcNRxyeAnC+OHh2z1o8ZCvf7OTAsXg/Fi+vmkOl3lMiJUHYbY09nh9R/VGkT
cL5R/cU3dt5+ZYY7YUHE0mycxXUZRDSFVIXMpbnD8iVBpk5rEmHA9fQGZe3UDr46u80D7YmQq1n7
B2SvdfqDI9c1U8xQv4GglaPvFR7eEFJyl/z+FOIkskt/ug3sBOAh+AwIS1utO3jiNmCrgRBSOrij
Jlo4s1rlgE1b2wwJNb2gHQO5EvRi6DmDitU5rliytPWied9o2KT5epfTHTN16Ci3Ca/TIMwreuOo
AdIKyibYTdfr6LxIt+K4Iil8X5N8+CRgIPd6Ze5XZeCYyhmUxh39bH0X7Q6yMuHtHt7TnDi6Zh+Y
EQoNoREuwvNQQ/ZqSref8tJdK4ezukmcq4O5+3RAMt/gLfM6nCk6yN7UVt6TZa2rs7xUy0eYDphI
OiSQRkjjy4PW0NGHU3vphIFwOcXvSr/34kt+2F5aynZfnx1QmJl7Rv1FS5LozKCpyZT38YFRbjgQ
qBewWTc6neTBezkP5GDQXQHKfx1rG/Wy8cD+Tm2guRdNCs7+Vj8sTG+WlFv/M/dA8DlXNkixN9S6
XML/3eZL7poe8EE4qetLiPDqYbYzsAbTHCjko0KbwDtlXwkHByWLaxVZ7QsF/t1Z1gihDMMvi3lB
c0yV6W4xeSFsHBXGXsZ/LwqoaNPa15vFzAVCbp6h4xh9XAPwv1qoJrdOo22Mex9WZD1ba3ayfa0U
hXB/vPo9khGxMm/WqXq/C2PsapHu3LMay67OlKjRbtZWtb2u2Qh0Pa1Q9AE756OLphnGVw0lMHp5
qWXzHp4ERAQNVdG7DN/ykkaoKOvlkK2+o1TmAmlsFPRfdsjUufZCQ6gra6q5ud97MJts+He003Cm
VYZs1hTJNSNGkSKjp461VaZWslDPaFgVfnec6q6IUyHLjdu6mFZQOWBSb3dvHGfnv9N3TjXjMvBY
GfTq37cH6f9NZNtPRPStn7et7d6Xq6y+W+XkWfOnxpLi03dxEBUf43/3R78f6NXqqKneQ4wCongD
BFwG8tG6aR7ZsB+v1L7v70YIQecV5SNhuOFNLIHuEEmc9uF2C+OI4kD7seKhMA0iknQsvGzxdF94
tES/WoTfz69bzd//zWAGv8wXCCA8hniQL2jf6fkqnIxxtAqIZePYOpQzu1niYB2vguNNMPqwL227
W6UuQTGmVeC2Is8htQqmjdpEW24iQhQPy3q8Cp45oeRhwNLvvmlE06drgvQeIGskpAegB3d7gBho
MHtUOsBPWvjf3eqQt2G5x7QIqsrpldoChj5xYAuD5zs5Aa49IX+AH0CSt3vGNnt8MlJ2crN3Jrpl
2mCOyAuJ5+QAgNyeoJAukv/aOBdB88xuW3atUn5zI/zaFpqTtrhOjbub48lO0OjQzBYBmQhmuV+k
cZ0DSsSieCO3FQxyvlx6AH/bSYqTdWwNXBVrgVAOq9Gt0uhuBMqHAoghtwrOBJoCqHTwFu1zYhNd
ayKYGWDnALKJZ3Q2kSYOp8WEf+wckP4HWm2JPivtc2oVVNFqwxFO0thsIr6RqKFL7QHTQZ0KtJ5L
6q97hieB8zExqUbq4CGePh+XPRBgDYyY3CroE+pCIHEBf7TPiT3wDPxoVbRH6T8fnT1AL4rTK7cI
2sQSWC8Qld0inJwEhMwco23MPTo7oHnQeiSnb6gTikX8yPbPnX58J3gad4Lgkbl9FDG6WAnhCWk3
WbQcIm+INOiP4368CI6FNXDhxyF63D6j2wpwoKTvRVERxuRrqO4N3ALHIVxGuQwgeTf70W0BEJqi
eiNlBwwuPJQFMIedGTj1kz3cBkoWKmoXP/bIuK4EdOZU2XBZxEqQ6WDF9JMk/Dg+CS7BAlV+3Ibe
bxjdlYBvK0rjUntBdyckw2EE9x7g6V5wCZtdqICY326zjM5JAmknemJJrYLhMksBJHT6NNrJzei5
EwPcGNmFfrN0/siYkgdsUllXkRNB0KGTf++DppNVcA1cSTKNxE1j3QvU+WSto2nyW4P205+SBCdB
k6aZGAayjYDm2m03pl1AzCjtJaoTICMiadwnEJ7bRVCLNNf7YTjHtgoG4CDZs8AuIGnuQWHvncHn
q+DArCRrNVq7iPKC7O1AeYFkGpjZp6Qph2twR9okEDS8BBKL7TO6EwFqQfqONMwJiSQI02ZfPjhZ
BRiOE1CphkeQPbazQMb/me71P82gmBaFBZEzPLr9jneB7U1QVgZRDbOsfcbnNas4MfI+gkc2jTUY
ngHHnjhAk+kd3M9+dB6SSKhK3wqcASp1oG77mOA0rUwaCXwtroOgPYwsWlBR/Zb89U19QuWAKisA
kvY58QqQekcFhApLv89G5BRgAm1ZB5nps8F1BNF7Q39iAkkbECrBYX2qOowuWKISILq7SoUJOAWu
YJGQOXhxE5BPB6ILrVFcmuIZ4SpY0nVmgiXkSvAIKNO0D17G8XXgETJSUwBq36/C+JwCDUUG2b1A
qohEKn2uX84oQ68mmmK1bZFkGpdBhFjRW2mJOiNJIkGmYCt0e/3UILoTGD+qRSTVfT66a5FEr+jV
IWcRSKlTTzZgt758FrwJKWcHymufaxufRQAQ0h1Qib3g0cykbWD/8uWI+hIhMwAcZKDaZRqdm4zr
IggXcnvBmKAuRHHh6bc+vSNF+YXMe0tbEcvQRWfj8hQ06VUgfUAkROT88u3gEFiTc4UK1JmFESLS
gLrLVhhMiqpgjbgdXj4RpFX5BIobXVPaZ3zW0WQry58INBkpJ0F37Z6hp4D+4AQ8loZ/3m27MZ0F
cv/dj/Lv7SK7wPXAI/Xp0meAJMpNsAldkXXulqeL0ka0CjCG5BFJGiVFocz0hMVhWw38RW4P4gpW
4SdKZVz+ki5AdbJngQARYjvEg/4onPpL3A6C2yegWe0zOovAIRawQrk7kjiSsEhIgHR27yR2wFfC
ImjwG2FrtE/7haM6Eaou7S9ZoDHZ7BCIX1wF0Jqic5XAKnafj85fIh+oy0bTJJcRQhAeUe8bn+4F
gVR0wGPo9ui8Zly8HkUtcTuYYJIQv2zpdMcGERwOREG6iZFSbp/RBdAUfwS7Ss4UAExDgRBxxF9k
FFvnQKAg+zzD+A4BKa/uxv73m4BkCnhtFoEMcvtgYY/3AkBVm/ASj7p3p//BtfB/sJo/+DAzFAke
WyZMsMpfIsz86g+eOCDPP+/5H1eP//s/gugy+EMhItF990+izH8GmOYWmX/04RNSv/2e/p/3E3z+
1YPveprV0/95GayyZfbgo8gPjabuX/PNcgefhi6g98vdcqBO0cLyf77JM+2LH6fgDwO/3F70iCc0
mP/R6frtuFmAPs3whVsQufQLZ1vaWy3zwVK0NA3ZkWfLMPgeZ1EweOsO/y89dhzG2fIxPn7rDkMs
PzIqQA9F8FAWg8FbWKbs4GerEFWUbHU8cgf2kx65l2h5FX9/NYshFt4Pl71D08l+yzmrHjwOfs8e
nCQ78sUqztbDVyZqFFAX2ZF/rUMjeSSvHpf+YANqHSpF9oWvwjCI4mB4IjvAh/TQ0WOwPLEiHXxA
euS4Gm6LDswtO+zr57apg4FJD8wA5cO2ftpf4vbqqRiyQ9/EJXITp8vcAZtlx75dBtHAevR1f/lx
szpcRo/HywEkUhQ55YfO8+WDX+arohjsab0r10qPHzwgnb4cEm67IqD80NwFeVwMdrbeUTjlx87z
gP8lSfC0xq0H1SFe/8bocZmdDi1qgtJDx1Fxsrn1rs4mO/Kb1X122py9L97ID71fDu8tcr+iHiI/
cPXqcrlLcj8YXut9peFvjH+9yvLVwFJR6hcJ/L8x+O3qEDwMrrEeSvU3Bv8WZ9un12x3dwdRkB4a
nSn/1WyZxdyUw8PZscz/zhecLbenZ78jaskO/9YPhiveVSKkh92GeCTDqKbnEUgPna3Wp5oGbd1A
duB3qyhCw2S/PAkTaGgu0vKyw9/58ePq1VX+7G7rMr2yw3+Iy19sxJ7c+ne+4PlG7KFessN/ZPVX
yJcPXAq6HYjMp/zYh2FU2dcYZMf9VCz9p7cTNqVPUcoO+3mV7bjZBiN3yT/pkQMim5Pt3SMzZIf+
suTeoZH58Gj2WTvpwVd58erzSy/f5cOkxw/yh5jGqwPPrcd0S49dx+iWrge/ZlfW+P3IL2WafohH
PM8/PcmjvPTPhsk18RcP4WqZ/ee/AAAA//8=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91440</xdr:rowOff>
    </xdr:from>
    <xdr:to>
      <xdr:col>18</xdr:col>
      <xdr:colOff>106680</xdr:colOff>
      <xdr:row>31</xdr:row>
      <xdr:rowOff>129540</xdr:rowOff>
    </xdr:to>
    <xdr:sp macro="" textlink="">
      <xdr:nvSpPr>
        <xdr:cNvPr id="2" name="Rectangle 1">
          <a:extLst>
            <a:ext uri="{FF2B5EF4-FFF2-40B4-BE49-F238E27FC236}">
              <a16:creationId xmlns:a16="http://schemas.microsoft.com/office/drawing/2014/main" id="{60DEFEBB-8034-0B4B-7801-75DE60F98C2A}"/>
            </a:ext>
          </a:extLst>
        </xdr:cNvPr>
        <xdr:cNvSpPr/>
      </xdr:nvSpPr>
      <xdr:spPr>
        <a:xfrm>
          <a:off x="91440" y="91440"/>
          <a:ext cx="10988040" cy="5707380"/>
        </a:xfrm>
        <a:prstGeom prst="rect">
          <a:avLst/>
        </a:prstGeom>
        <a:solidFill>
          <a:schemeClr val="bg1">
            <a:lumMod val="85000"/>
          </a:schemeClr>
        </a:soli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480060</xdr:colOff>
      <xdr:row>0</xdr:row>
      <xdr:rowOff>129540</xdr:rowOff>
    </xdr:from>
    <xdr:to>
      <xdr:col>18</xdr:col>
      <xdr:colOff>53340</xdr:colOff>
      <xdr:row>4</xdr:row>
      <xdr:rowOff>83820</xdr:rowOff>
    </xdr:to>
    <xdr:sp macro="" textlink="">
      <xdr:nvSpPr>
        <xdr:cNvPr id="4" name="Rectangle: Rounded Corners 3">
          <a:extLst>
            <a:ext uri="{FF2B5EF4-FFF2-40B4-BE49-F238E27FC236}">
              <a16:creationId xmlns:a16="http://schemas.microsoft.com/office/drawing/2014/main" id="{C120943B-7009-61B0-26CA-3531E2F24B5A}"/>
            </a:ext>
          </a:extLst>
        </xdr:cNvPr>
        <xdr:cNvSpPr/>
      </xdr:nvSpPr>
      <xdr:spPr>
        <a:xfrm>
          <a:off x="1699260" y="129540"/>
          <a:ext cx="9326880" cy="68580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144780</xdr:rowOff>
    </xdr:from>
    <xdr:to>
      <xdr:col>2</xdr:col>
      <xdr:colOff>419100</xdr:colOff>
      <xdr:row>31</xdr:row>
      <xdr:rowOff>68580</xdr:rowOff>
    </xdr:to>
    <xdr:sp macro="" textlink="">
      <xdr:nvSpPr>
        <xdr:cNvPr id="5" name="Rectangle: Rounded Corners 4">
          <a:extLst>
            <a:ext uri="{FF2B5EF4-FFF2-40B4-BE49-F238E27FC236}">
              <a16:creationId xmlns:a16="http://schemas.microsoft.com/office/drawing/2014/main" id="{010F5A50-97D4-A34E-0330-11681DEEB656}"/>
            </a:ext>
          </a:extLst>
        </xdr:cNvPr>
        <xdr:cNvSpPr/>
      </xdr:nvSpPr>
      <xdr:spPr>
        <a:xfrm>
          <a:off x="129540" y="144780"/>
          <a:ext cx="1508760" cy="559308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1"/>
            </a:solidFill>
            <a:latin typeface="+mn-lt"/>
            <a:ea typeface="+mn-ea"/>
            <a:cs typeface="+mn-cs"/>
          </a:endParaRPr>
        </a:p>
      </xdr:txBody>
    </xdr:sp>
    <xdr:clientData/>
  </xdr:twoCellAnchor>
  <xdr:twoCellAnchor>
    <xdr:from>
      <xdr:col>2</xdr:col>
      <xdr:colOff>480060</xdr:colOff>
      <xdr:row>4</xdr:row>
      <xdr:rowOff>144780</xdr:rowOff>
    </xdr:from>
    <xdr:to>
      <xdr:col>5</xdr:col>
      <xdr:colOff>312420</xdr:colOff>
      <xdr:row>8</xdr:row>
      <xdr:rowOff>53340</xdr:rowOff>
    </xdr:to>
    <xdr:sp macro="" textlink="">
      <xdr:nvSpPr>
        <xdr:cNvPr id="9" name="Rectangle: Rounded Corners 8">
          <a:extLst>
            <a:ext uri="{FF2B5EF4-FFF2-40B4-BE49-F238E27FC236}">
              <a16:creationId xmlns:a16="http://schemas.microsoft.com/office/drawing/2014/main" id="{7B680430-8462-4F45-96D8-943CCEA6448D}"/>
            </a:ext>
          </a:extLst>
        </xdr:cNvPr>
        <xdr:cNvSpPr/>
      </xdr:nvSpPr>
      <xdr:spPr>
        <a:xfrm>
          <a:off x="1699260" y="876300"/>
          <a:ext cx="1661160" cy="640080"/>
        </a:xfrm>
        <a:prstGeom prst="round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487680</xdr:colOff>
      <xdr:row>8</xdr:row>
      <xdr:rowOff>99060</xdr:rowOff>
    </xdr:from>
    <xdr:to>
      <xdr:col>8</xdr:col>
      <xdr:colOff>220980</xdr:colOff>
      <xdr:row>19</xdr:row>
      <xdr:rowOff>121920</xdr:rowOff>
    </xdr:to>
    <xdr:sp macro="" textlink="">
      <xdr:nvSpPr>
        <xdr:cNvPr id="14" name="Rectangle 13">
          <a:extLst>
            <a:ext uri="{FF2B5EF4-FFF2-40B4-BE49-F238E27FC236}">
              <a16:creationId xmlns:a16="http://schemas.microsoft.com/office/drawing/2014/main" id="{D29A94A1-7CA2-4B50-B0BE-F0DA53737C64}"/>
            </a:ext>
          </a:extLst>
        </xdr:cNvPr>
        <xdr:cNvSpPr/>
      </xdr:nvSpPr>
      <xdr:spPr>
        <a:xfrm>
          <a:off x="1706880" y="1562100"/>
          <a:ext cx="3390900" cy="2034540"/>
        </a:xfrm>
        <a:prstGeom prst="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297180</xdr:colOff>
      <xdr:row>4</xdr:row>
      <xdr:rowOff>152400</xdr:rowOff>
    </xdr:from>
    <xdr:to>
      <xdr:col>13</xdr:col>
      <xdr:colOff>114300</xdr:colOff>
      <xdr:row>22</xdr:row>
      <xdr:rowOff>7620</xdr:rowOff>
    </xdr:to>
    <xdr:sp macro="" textlink="">
      <xdr:nvSpPr>
        <xdr:cNvPr id="17" name="Rectangle 16">
          <a:extLst>
            <a:ext uri="{FF2B5EF4-FFF2-40B4-BE49-F238E27FC236}">
              <a16:creationId xmlns:a16="http://schemas.microsoft.com/office/drawing/2014/main" id="{7892A08D-4293-4771-988E-86E527698206}"/>
            </a:ext>
          </a:extLst>
        </xdr:cNvPr>
        <xdr:cNvSpPr/>
      </xdr:nvSpPr>
      <xdr:spPr>
        <a:xfrm>
          <a:off x="5173980" y="883920"/>
          <a:ext cx="2865120" cy="3147060"/>
        </a:xfrm>
        <a:prstGeom prst="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381000</xdr:colOff>
      <xdr:row>4</xdr:row>
      <xdr:rowOff>144780</xdr:rowOff>
    </xdr:from>
    <xdr:to>
      <xdr:col>8</xdr:col>
      <xdr:colOff>213360</xdr:colOff>
      <xdr:row>8</xdr:row>
      <xdr:rowOff>53340</xdr:rowOff>
    </xdr:to>
    <xdr:sp macro="" textlink="">
      <xdr:nvSpPr>
        <xdr:cNvPr id="18" name="Rectangle: Rounded Corners 17">
          <a:extLst>
            <a:ext uri="{FF2B5EF4-FFF2-40B4-BE49-F238E27FC236}">
              <a16:creationId xmlns:a16="http://schemas.microsoft.com/office/drawing/2014/main" id="{E9BEC20E-FC22-4FC7-A8D4-ABECEADC7560}"/>
            </a:ext>
          </a:extLst>
        </xdr:cNvPr>
        <xdr:cNvSpPr/>
      </xdr:nvSpPr>
      <xdr:spPr>
        <a:xfrm>
          <a:off x="3429000" y="876300"/>
          <a:ext cx="1661160" cy="640080"/>
        </a:xfrm>
        <a:prstGeom prst="round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487680</xdr:colOff>
      <xdr:row>19</xdr:row>
      <xdr:rowOff>160020</xdr:rowOff>
    </xdr:from>
    <xdr:to>
      <xdr:col>8</xdr:col>
      <xdr:colOff>220980</xdr:colOff>
      <xdr:row>31</xdr:row>
      <xdr:rowOff>0</xdr:rowOff>
    </xdr:to>
    <xdr:sp macro="" textlink="">
      <xdr:nvSpPr>
        <xdr:cNvPr id="20" name="Rectangle 19">
          <a:extLst>
            <a:ext uri="{FF2B5EF4-FFF2-40B4-BE49-F238E27FC236}">
              <a16:creationId xmlns:a16="http://schemas.microsoft.com/office/drawing/2014/main" id="{A5747B49-7E38-49DE-9DDE-57A19061B371}"/>
            </a:ext>
          </a:extLst>
        </xdr:cNvPr>
        <xdr:cNvSpPr/>
      </xdr:nvSpPr>
      <xdr:spPr>
        <a:xfrm>
          <a:off x="1706880" y="3634740"/>
          <a:ext cx="3390900" cy="2034540"/>
        </a:xfrm>
        <a:prstGeom prst="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304800</xdr:colOff>
      <xdr:row>22</xdr:row>
      <xdr:rowOff>62023</xdr:rowOff>
    </xdr:from>
    <xdr:to>
      <xdr:col>18</xdr:col>
      <xdr:colOff>7620</xdr:colOff>
      <xdr:row>31</xdr:row>
      <xdr:rowOff>15240</xdr:rowOff>
    </xdr:to>
    <xdr:sp macro="" textlink="">
      <xdr:nvSpPr>
        <xdr:cNvPr id="22" name="Rectangle 21">
          <a:extLst>
            <a:ext uri="{FF2B5EF4-FFF2-40B4-BE49-F238E27FC236}">
              <a16:creationId xmlns:a16="http://schemas.microsoft.com/office/drawing/2014/main" id="{87F5C650-182B-4BB3-A3A5-BE0E8E8115C8}"/>
            </a:ext>
          </a:extLst>
        </xdr:cNvPr>
        <xdr:cNvSpPr/>
      </xdr:nvSpPr>
      <xdr:spPr>
        <a:xfrm>
          <a:off x="5195777" y="4155558"/>
          <a:ext cx="5816541" cy="1627845"/>
        </a:xfrm>
        <a:prstGeom prst="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182880</xdr:colOff>
      <xdr:row>4</xdr:row>
      <xdr:rowOff>152400</xdr:rowOff>
    </xdr:from>
    <xdr:to>
      <xdr:col>18</xdr:col>
      <xdr:colOff>0</xdr:colOff>
      <xdr:row>13</xdr:row>
      <xdr:rowOff>43680</xdr:rowOff>
    </xdr:to>
    <xdr:sp macro="" textlink="">
      <xdr:nvSpPr>
        <xdr:cNvPr id="23" name="Rectangle 22">
          <a:extLst>
            <a:ext uri="{FF2B5EF4-FFF2-40B4-BE49-F238E27FC236}">
              <a16:creationId xmlns:a16="http://schemas.microsoft.com/office/drawing/2014/main" id="{3EE2FFFD-AD4C-4C89-BBEC-216CD07DC351}"/>
            </a:ext>
          </a:extLst>
        </xdr:cNvPr>
        <xdr:cNvSpPr/>
      </xdr:nvSpPr>
      <xdr:spPr>
        <a:xfrm>
          <a:off x="8107680" y="883920"/>
          <a:ext cx="2865120" cy="1537200"/>
        </a:xfrm>
        <a:prstGeom prst="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miter lim="800000"/>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182880</xdr:colOff>
      <xdr:row>13</xdr:row>
      <xdr:rowOff>91440</xdr:rowOff>
    </xdr:from>
    <xdr:to>
      <xdr:col>18</xdr:col>
      <xdr:colOff>0</xdr:colOff>
      <xdr:row>22</xdr:row>
      <xdr:rowOff>0</xdr:rowOff>
    </xdr:to>
    <xdr:sp macro="" textlink="">
      <xdr:nvSpPr>
        <xdr:cNvPr id="24" name="Rectangle 23">
          <a:extLst>
            <a:ext uri="{FF2B5EF4-FFF2-40B4-BE49-F238E27FC236}">
              <a16:creationId xmlns:a16="http://schemas.microsoft.com/office/drawing/2014/main" id="{6915FEFD-EDAC-4C28-A8C6-037AC83260BD}"/>
            </a:ext>
          </a:extLst>
        </xdr:cNvPr>
        <xdr:cNvSpPr/>
      </xdr:nvSpPr>
      <xdr:spPr>
        <a:xfrm>
          <a:off x="8107680" y="2468880"/>
          <a:ext cx="2865120" cy="1554480"/>
        </a:xfrm>
        <a:prstGeom prst="rect">
          <a:avLst/>
        </a:prstGeom>
        <a:gradFill>
          <a:gsLst>
            <a:gs pos="95000">
              <a:srgbClr val="33C4E1"/>
            </a:gs>
            <a:gs pos="37000">
              <a:schemeClr val="accent1">
                <a:lumMod val="20000"/>
                <a:lumOff val="80000"/>
              </a:schemeClr>
            </a:gs>
            <a:gs pos="68000">
              <a:schemeClr val="accent1">
                <a:lumMod val="30000"/>
                <a:lumOff val="70000"/>
              </a:schemeClr>
            </a:gs>
          </a:gsLst>
          <a:lin ang="5400000" scaled="1"/>
        </a:gradFill>
        <a:ln w="3175">
          <a:solidFill>
            <a:schemeClr val="tx1"/>
          </a:solidFill>
          <a:miter lim="800000"/>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19</xdr:col>
      <xdr:colOff>83820</xdr:colOff>
      <xdr:row>15</xdr:row>
      <xdr:rowOff>60960</xdr:rowOff>
    </xdr:from>
    <xdr:ext cx="184731" cy="264560"/>
    <xdr:sp macro="" textlink="">
      <xdr:nvSpPr>
        <xdr:cNvPr id="25" name="TextBox 24">
          <a:extLst>
            <a:ext uri="{FF2B5EF4-FFF2-40B4-BE49-F238E27FC236}">
              <a16:creationId xmlns:a16="http://schemas.microsoft.com/office/drawing/2014/main" id="{C3E6AF6E-897B-C232-03CC-485BC9F39BC3}"/>
            </a:ext>
          </a:extLst>
        </xdr:cNvPr>
        <xdr:cNvSpPr txBox="1"/>
      </xdr:nvSpPr>
      <xdr:spPr>
        <a:xfrm>
          <a:off x="11666220" y="2804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289560</xdr:colOff>
      <xdr:row>1</xdr:row>
      <xdr:rowOff>30480</xdr:rowOff>
    </xdr:from>
    <xdr:to>
      <xdr:col>13</xdr:col>
      <xdr:colOff>388620</xdr:colOff>
      <xdr:row>3</xdr:row>
      <xdr:rowOff>129540</xdr:rowOff>
    </xdr:to>
    <xdr:sp macro="" textlink="">
      <xdr:nvSpPr>
        <xdr:cNvPr id="26" name="TextBox 25">
          <a:extLst>
            <a:ext uri="{FF2B5EF4-FFF2-40B4-BE49-F238E27FC236}">
              <a16:creationId xmlns:a16="http://schemas.microsoft.com/office/drawing/2014/main" id="{42B38E94-8670-F97D-CF60-41F0B2AC88B3}"/>
            </a:ext>
          </a:extLst>
        </xdr:cNvPr>
        <xdr:cNvSpPr txBox="1"/>
      </xdr:nvSpPr>
      <xdr:spPr>
        <a:xfrm>
          <a:off x="2727960" y="213360"/>
          <a:ext cx="5585460" cy="464820"/>
        </a:xfrm>
        <a:prstGeom prst="rect">
          <a:avLst/>
        </a:prstGeom>
        <a:solidFill>
          <a:schemeClr val="accent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800" b="1">
              <a:solidFill>
                <a:schemeClr val="lt1"/>
              </a:solidFill>
              <a:latin typeface="+mn-lt"/>
              <a:ea typeface="+mn-ea"/>
              <a:cs typeface="+mn-cs"/>
            </a:rPr>
            <a:t>SALES  &amp; PROFIT</a:t>
          </a:r>
          <a:r>
            <a:rPr lang="en-IN" sz="2800" b="1" baseline="0">
              <a:solidFill>
                <a:schemeClr val="lt1"/>
              </a:solidFill>
              <a:latin typeface="+mn-lt"/>
              <a:ea typeface="+mn-ea"/>
              <a:cs typeface="+mn-cs"/>
            </a:rPr>
            <a:t> DASHBOARD</a:t>
          </a:r>
          <a:endParaRPr lang="en-IN" sz="2800" b="1">
            <a:solidFill>
              <a:schemeClr val="lt1"/>
            </a:solidFill>
            <a:latin typeface="+mn-lt"/>
            <a:ea typeface="+mn-ea"/>
            <a:cs typeface="+mn-cs"/>
          </a:endParaRPr>
        </a:p>
      </xdr:txBody>
    </xdr:sp>
    <xdr:clientData/>
  </xdr:twoCellAnchor>
  <xdr:twoCellAnchor editAs="oneCell">
    <xdr:from>
      <xdr:col>3</xdr:col>
      <xdr:colOff>68580</xdr:colOff>
      <xdr:row>0</xdr:row>
      <xdr:rowOff>144780</xdr:rowOff>
    </xdr:from>
    <xdr:to>
      <xdr:col>4</xdr:col>
      <xdr:colOff>304800</xdr:colOff>
      <xdr:row>4</xdr:row>
      <xdr:rowOff>129540</xdr:rowOff>
    </xdr:to>
    <xdr:pic>
      <xdr:nvPicPr>
        <xdr:cNvPr id="28" name="Graphic 27" descr="Bar graph with upward trend with solid fill">
          <a:extLst>
            <a:ext uri="{FF2B5EF4-FFF2-40B4-BE49-F238E27FC236}">
              <a16:creationId xmlns:a16="http://schemas.microsoft.com/office/drawing/2014/main" id="{283442C5-4E28-7761-BCBF-858A4D63F1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97380" y="144780"/>
          <a:ext cx="845820" cy="716280"/>
        </a:xfrm>
        <a:prstGeom prst="rect">
          <a:avLst/>
        </a:prstGeom>
        <a:effectLst>
          <a:outerShdw blurRad="50800" dist="38100" dir="16200000" rotWithShape="0">
            <a:prstClr val="black">
              <a:alpha val="40000"/>
            </a:prstClr>
          </a:outerShdw>
        </a:effectLst>
      </xdr:spPr>
    </xdr:pic>
    <xdr:clientData/>
  </xdr:twoCellAnchor>
  <xdr:twoCellAnchor editAs="oneCell">
    <xdr:from>
      <xdr:col>5</xdr:col>
      <xdr:colOff>365760</xdr:colOff>
      <xdr:row>5</xdr:row>
      <xdr:rowOff>83820</xdr:rowOff>
    </xdr:from>
    <xdr:to>
      <xdr:col>6</xdr:col>
      <xdr:colOff>173909</xdr:colOff>
      <xdr:row>8</xdr:row>
      <xdr:rowOff>0</xdr:rowOff>
    </xdr:to>
    <xdr:pic>
      <xdr:nvPicPr>
        <xdr:cNvPr id="30" name="Graphic 29" descr="Coins with solid fill">
          <a:extLst>
            <a:ext uri="{FF2B5EF4-FFF2-40B4-BE49-F238E27FC236}">
              <a16:creationId xmlns:a16="http://schemas.microsoft.com/office/drawing/2014/main" id="{9E9A815F-131F-47A8-D49F-64129BEE73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13760" y="998220"/>
          <a:ext cx="417749" cy="46482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281940</xdr:colOff>
      <xdr:row>0</xdr:row>
      <xdr:rowOff>129540</xdr:rowOff>
    </xdr:from>
    <xdr:to>
      <xdr:col>17</xdr:col>
      <xdr:colOff>457200</xdr:colOff>
      <xdr:row>4</xdr:row>
      <xdr:rowOff>106680</xdr:rowOff>
    </xdr:to>
    <xdr:pic>
      <xdr:nvPicPr>
        <xdr:cNvPr id="32" name="Graphic 31" descr="Monitor with solid fill">
          <a:extLst>
            <a:ext uri="{FF2B5EF4-FFF2-40B4-BE49-F238E27FC236}">
              <a16:creationId xmlns:a16="http://schemas.microsoft.com/office/drawing/2014/main" id="{254B93EA-697F-FF4A-CADE-5812156021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035540" y="129540"/>
          <a:ext cx="784860" cy="708660"/>
        </a:xfrm>
        <a:prstGeom prst="rect">
          <a:avLst/>
        </a:prstGeom>
        <a:effectLst>
          <a:outerShdw blurRad="50800" dist="38100" dir="16200000" rotWithShape="0">
            <a:prstClr val="black">
              <a:alpha val="40000"/>
            </a:prstClr>
          </a:outerShdw>
        </a:effectLst>
      </xdr:spPr>
    </xdr:pic>
    <xdr:clientData/>
  </xdr:twoCellAnchor>
  <xdr:twoCellAnchor editAs="oneCell">
    <xdr:from>
      <xdr:col>2</xdr:col>
      <xdr:colOff>396240</xdr:colOff>
      <xdr:row>5</xdr:row>
      <xdr:rowOff>22860</xdr:rowOff>
    </xdr:from>
    <xdr:to>
      <xdr:col>3</xdr:col>
      <xdr:colOff>274320</xdr:colOff>
      <xdr:row>7</xdr:row>
      <xdr:rowOff>121920</xdr:rowOff>
    </xdr:to>
    <xdr:pic>
      <xdr:nvPicPr>
        <xdr:cNvPr id="38" name="Graphic 37" descr="Dollar with solid fill">
          <a:extLst>
            <a:ext uri="{FF2B5EF4-FFF2-40B4-BE49-F238E27FC236}">
              <a16:creationId xmlns:a16="http://schemas.microsoft.com/office/drawing/2014/main" id="{FA610A7A-8675-6B17-3C84-9FA2577D3A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15440" y="937260"/>
          <a:ext cx="487680" cy="464820"/>
        </a:xfrm>
        <a:prstGeom prst="rect">
          <a:avLst/>
        </a:prstGeom>
        <a:effectLst>
          <a:outerShdw blurRad="50800" dist="38100" dir="2700000" algn="tl" rotWithShape="0">
            <a:prstClr val="black">
              <a:alpha val="40000"/>
            </a:prstClr>
          </a:outerShdw>
        </a:effectLst>
      </xdr:spPr>
    </xdr:pic>
    <xdr:clientData/>
  </xdr:twoCellAnchor>
  <xdr:twoCellAnchor>
    <xdr:from>
      <xdr:col>3</xdr:col>
      <xdr:colOff>213360</xdr:colOff>
      <xdr:row>4</xdr:row>
      <xdr:rowOff>160020</xdr:rowOff>
    </xdr:from>
    <xdr:to>
      <xdr:col>5</xdr:col>
      <xdr:colOff>243840</xdr:colOff>
      <xdr:row>6</xdr:row>
      <xdr:rowOff>22860</xdr:rowOff>
    </xdr:to>
    <xdr:sp macro="" textlink="">
      <xdr:nvSpPr>
        <xdr:cNvPr id="39" name="TextBox 38">
          <a:extLst>
            <a:ext uri="{FF2B5EF4-FFF2-40B4-BE49-F238E27FC236}">
              <a16:creationId xmlns:a16="http://schemas.microsoft.com/office/drawing/2014/main" id="{B4756937-301B-2BD1-1541-3B8151E81733}"/>
            </a:ext>
          </a:extLst>
        </xdr:cNvPr>
        <xdr:cNvSpPr txBox="1"/>
      </xdr:nvSpPr>
      <xdr:spPr>
        <a:xfrm>
          <a:off x="2042160" y="891540"/>
          <a:ext cx="1249680" cy="2286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6</xdr:col>
      <xdr:colOff>99060</xdr:colOff>
      <xdr:row>4</xdr:row>
      <xdr:rowOff>160020</xdr:rowOff>
    </xdr:from>
    <xdr:to>
      <xdr:col>8</xdr:col>
      <xdr:colOff>121920</xdr:colOff>
      <xdr:row>6</xdr:row>
      <xdr:rowOff>30480</xdr:rowOff>
    </xdr:to>
    <xdr:sp macro="" textlink="">
      <xdr:nvSpPr>
        <xdr:cNvPr id="41" name="TextBox 40">
          <a:extLst>
            <a:ext uri="{FF2B5EF4-FFF2-40B4-BE49-F238E27FC236}">
              <a16:creationId xmlns:a16="http://schemas.microsoft.com/office/drawing/2014/main" id="{4A0C0CAE-7F46-4976-9CD1-7EF6C33AFB36}"/>
            </a:ext>
          </a:extLst>
        </xdr:cNvPr>
        <xdr:cNvSpPr txBox="1"/>
      </xdr:nvSpPr>
      <xdr:spPr>
        <a:xfrm>
          <a:off x="3756660" y="891540"/>
          <a:ext cx="1242060" cy="23622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3</xdr:col>
      <xdr:colOff>220980</xdr:colOff>
      <xdr:row>6</xdr:row>
      <xdr:rowOff>15240</xdr:rowOff>
    </xdr:from>
    <xdr:to>
      <xdr:col>5</xdr:col>
      <xdr:colOff>281940</xdr:colOff>
      <xdr:row>7</xdr:row>
      <xdr:rowOff>30480</xdr:rowOff>
    </xdr:to>
    <xdr:sp macro="" textlink="Pivot!A10">
      <xdr:nvSpPr>
        <xdr:cNvPr id="42" name="TextBox 41">
          <a:extLst>
            <a:ext uri="{FF2B5EF4-FFF2-40B4-BE49-F238E27FC236}">
              <a16:creationId xmlns:a16="http://schemas.microsoft.com/office/drawing/2014/main" id="{4CA3D4F4-BCD5-4388-B549-A05D652FA16D}"/>
            </a:ext>
          </a:extLst>
        </xdr:cNvPr>
        <xdr:cNvSpPr txBox="1"/>
      </xdr:nvSpPr>
      <xdr:spPr>
        <a:xfrm>
          <a:off x="2049780" y="1112520"/>
          <a:ext cx="1280160" cy="19812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D47685-3E89-4B4A-B4A3-D5AB7E58B10D}" type="TxLink">
            <a:rPr lang="en-US" sz="1050" b="0" i="0" u="none" strike="noStrike">
              <a:solidFill>
                <a:srgbClr val="000000"/>
              </a:solidFill>
              <a:latin typeface="Aptos Narrow"/>
              <a:ea typeface="Calibri" panose="020F0502020204030204" pitchFamily="34" charset="0"/>
              <a:cs typeface="Calibri" panose="020F0502020204030204" pitchFamily="34" charset="0"/>
            </a:rPr>
            <a:pPr/>
            <a:t> $19,28,888 </a:t>
          </a:fld>
          <a:endParaRPr lang="en-US" sz="1050">
            <a:ea typeface="Calibri" panose="020F0502020204030204" pitchFamily="34" charset="0"/>
            <a:cs typeface="Calibri" panose="020F0502020204030204" pitchFamily="34" charset="0"/>
          </a:endParaRPr>
        </a:p>
      </xdr:txBody>
    </xdr:sp>
    <xdr:clientData/>
  </xdr:twoCellAnchor>
  <xdr:twoCellAnchor>
    <xdr:from>
      <xdr:col>6</xdr:col>
      <xdr:colOff>198120</xdr:colOff>
      <xdr:row>6</xdr:row>
      <xdr:rowOff>15240</xdr:rowOff>
    </xdr:from>
    <xdr:to>
      <xdr:col>8</xdr:col>
      <xdr:colOff>205740</xdr:colOff>
      <xdr:row>7</xdr:row>
      <xdr:rowOff>38100</xdr:rowOff>
    </xdr:to>
    <xdr:sp macro="" textlink="Pivot!A13">
      <xdr:nvSpPr>
        <xdr:cNvPr id="45" name="TextBox 44">
          <a:extLst>
            <a:ext uri="{FF2B5EF4-FFF2-40B4-BE49-F238E27FC236}">
              <a16:creationId xmlns:a16="http://schemas.microsoft.com/office/drawing/2014/main" id="{5E98DA66-618D-4D5D-BEA2-C7BCAE6E6C1B}"/>
            </a:ext>
          </a:extLst>
        </xdr:cNvPr>
        <xdr:cNvSpPr txBox="1"/>
      </xdr:nvSpPr>
      <xdr:spPr>
        <a:xfrm>
          <a:off x="3855720" y="1112520"/>
          <a:ext cx="1226820" cy="20574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F4A550-C062-4115-8268-9C2FFD79F53F}"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t> $2,47,961 </a:t>
          </a:fld>
          <a:endParaRPr lang="en-US" sz="1050">
            <a:ea typeface="Calibri" panose="020F0502020204030204" pitchFamily="34" charset="0"/>
            <a:cs typeface="Calibri" panose="020F0502020204030204" pitchFamily="34" charset="0"/>
          </a:endParaRPr>
        </a:p>
      </xdr:txBody>
    </xdr:sp>
    <xdr:clientData/>
  </xdr:twoCellAnchor>
  <xdr:twoCellAnchor>
    <xdr:from>
      <xdr:col>2</xdr:col>
      <xdr:colOff>487680</xdr:colOff>
      <xdr:row>8</xdr:row>
      <xdr:rowOff>99060</xdr:rowOff>
    </xdr:from>
    <xdr:to>
      <xdr:col>8</xdr:col>
      <xdr:colOff>228600</xdr:colOff>
      <xdr:row>19</xdr:row>
      <xdr:rowOff>129540</xdr:rowOff>
    </xdr:to>
    <xdr:graphicFrame macro="">
      <xdr:nvGraphicFramePr>
        <xdr:cNvPr id="47" name="Chart 46">
          <a:extLst>
            <a:ext uri="{FF2B5EF4-FFF2-40B4-BE49-F238E27FC236}">
              <a16:creationId xmlns:a16="http://schemas.microsoft.com/office/drawing/2014/main" id="{BF10278A-1BC6-4594-B22E-6C7F1F27B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297180</xdr:colOff>
      <xdr:row>4</xdr:row>
      <xdr:rowOff>160020</xdr:rowOff>
    </xdr:from>
    <xdr:to>
      <xdr:col>13</xdr:col>
      <xdr:colOff>129540</xdr:colOff>
      <xdr:row>22</xdr:row>
      <xdr:rowOff>15240</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1A724F6C-5CD8-4410-BC75-5EB6233958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173980" y="891540"/>
              <a:ext cx="2880360" cy="3147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182880</xdr:colOff>
      <xdr:row>4</xdr:row>
      <xdr:rowOff>160020</xdr:rowOff>
    </xdr:from>
    <xdr:to>
      <xdr:col>18</xdr:col>
      <xdr:colOff>30480</xdr:colOff>
      <xdr:row>13</xdr:row>
      <xdr:rowOff>38100</xdr:rowOff>
    </xdr:to>
    <xdr:graphicFrame macro="">
      <xdr:nvGraphicFramePr>
        <xdr:cNvPr id="50" name="Chart 49">
          <a:extLst>
            <a:ext uri="{FF2B5EF4-FFF2-40B4-BE49-F238E27FC236}">
              <a16:creationId xmlns:a16="http://schemas.microsoft.com/office/drawing/2014/main" id="{05810ACF-11DC-4B9F-AD7A-3B307954E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182880</xdr:colOff>
      <xdr:row>13</xdr:row>
      <xdr:rowOff>91440</xdr:rowOff>
    </xdr:from>
    <xdr:to>
      <xdr:col>18</xdr:col>
      <xdr:colOff>22860</xdr:colOff>
      <xdr:row>22</xdr:row>
      <xdr:rowOff>0</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3BC696C7-24BA-4595-AED6-650B292B88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107680" y="2468880"/>
              <a:ext cx="2887980" cy="1554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480060</xdr:colOff>
      <xdr:row>19</xdr:row>
      <xdr:rowOff>160020</xdr:rowOff>
    </xdr:from>
    <xdr:to>
      <xdr:col>8</xdr:col>
      <xdr:colOff>213360</xdr:colOff>
      <xdr:row>31</xdr:row>
      <xdr:rowOff>44302</xdr:rowOff>
    </xdr:to>
    <xdr:graphicFrame macro="">
      <xdr:nvGraphicFramePr>
        <xdr:cNvPr id="53" name="Chart 52">
          <a:extLst>
            <a:ext uri="{FF2B5EF4-FFF2-40B4-BE49-F238E27FC236}">
              <a16:creationId xmlns:a16="http://schemas.microsoft.com/office/drawing/2014/main" id="{CC351821-984C-4DF9-9DF8-B23760771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304800</xdr:colOff>
      <xdr:row>22</xdr:row>
      <xdr:rowOff>99060</xdr:rowOff>
    </xdr:from>
    <xdr:to>
      <xdr:col>18</xdr:col>
      <xdr:colOff>0</xdr:colOff>
      <xdr:row>31</xdr:row>
      <xdr:rowOff>30480</xdr:rowOff>
    </xdr:to>
    <xdr:graphicFrame macro="">
      <xdr:nvGraphicFramePr>
        <xdr:cNvPr id="54" name="Chart 53">
          <a:extLst>
            <a:ext uri="{FF2B5EF4-FFF2-40B4-BE49-F238E27FC236}">
              <a16:creationId xmlns:a16="http://schemas.microsoft.com/office/drawing/2014/main" id="{D23C030C-7B69-47D5-8ABF-0E381DEFF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137160</xdr:colOff>
      <xdr:row>9</xdr:row>
      <xdr:rowOff>73744</xdr:rowOff>
    </xdr:from>
    <xdr:to>
      <xdr:col>2</xdr:col>
      <xdr:colOff>411480</xdr:colOff>
      <xdr:row>17</xdr:row>
      <xdr:rowOff>158338</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FE50A348-EE1E-4BD9-9DFF-C27241B072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7160" y="1676913"/>
              <a:ext cx="1501437" cy="1509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xdr:row>
      <xdr:rowOff>121920</xdr:rowOff>
    </xdr:from>
    <xdr:to>
      <xdr:col>2</xdr:col>
      <xdr:colOff>388620</xdr:colOff>
      <xdr:row>8</xdr:row>
      <xdr:rowOff>152399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383EB4F-2432-4ECF-A967-60C5B3403D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020" y="307990"/>
              <a:ext cx="1451344" cy="1332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18</xdr:row>
      <xdr:rowOff>71451</xdr:rowOff>
    </xdr:from>
    <xdr:to>
      <xdr:col>2</xdr:col>
      <xdr:colOff>403860</xdr:colOff>
      <xdr:row>30</xdr:row>
      <xdr:rowOff>56211</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6E480EF5-E197-421C-A574-48F9021FFF1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7160" y="3277789"/>
              <a:ext cx="1493817" cy="2122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namdev" refreshedDate="46055.584970023148" createdVersion="8" refreshedVersion="8" minRefreshableVersion="3" recordCount="8314" xr:uid="{8029C10E-40F9-4778-BD9A-DB5AD752F952}">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68449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namdev" refreshedDate="46055.600101157404" createdVersion="8" refreshedVersion="8" minRefreshableVersion="3" recordCount="8315" xr:uid="{F98ED8E8-2D50-4804-97D5-077AB44C9C68}">
  <cacheSource type="worksheet">
    <worksheetSource ref="O1:P1048576" sheet="Pivot"/>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3D99BB-0AE1-4613-AE6C-1A4D3CF71E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A4:AB10"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4"/>
  </dataFields>
  <formats count="1">
    <format dxfId="29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68"/>
          </reference>
        </references>
      </pivotArea>
    </chartFormat>
    <chartFormat chart="2" format="4">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548FA-8C0B-4DA3-AB15-F6918D52338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4:S9"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A8308B-166B-4E11-A38C-5F63D39E88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2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A2D0A-164B-4D66-B1FB-BC7A950E7A9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300">
      <pivotArea outline="0" collapsedLevelsAreSubtotals="1" fieldPosition="0"/>
    </format>
    <format dxfId="299">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C28247-7DC2-4BFE-AB6B-9742094666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3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DB7E96-4B38-4230-88D4-1C5EA51608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3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4D5BF1-8874-40F6-82EA-2B8D65436D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6"/>
  </dataFields>
  <formats count="2">
    <format dxfId="304">
      <pivotArea outline="0" collapsedLevelsAreSubtotals="1" fieldPosition="0"/>
    </format>
    <format dxfId="303">
      <pivotArea outline="0" fieldPosition="0">
        <references count="1">
          <reference field="4294967294" count="1">
            <x v="0"/>
          </reference>
        </references>
      </pivotArea>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A3857E-EA2E-489F-BB03-B28C3EBAF21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
  </dataFields>
  <formats count="1">
    <format dxfId="3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1B7230-01B4-46E6-823C-2BFEF25DDE80}" sourceName="Year">
  <pivotTables>
    <pivotTable tabId="4" name="PivotTable9"/>
    <pivotTable tabId="4" name="PivotTable1"/>
    <pivotTable tabId="4" name="PivotTable2"/>
    <pivotTable tabId="4" name="PivotTable3"/>
    <pivotTable tabId="4" name="PivotTable5"/>
    <pivotTable tabId="4" name="PivotTable7"/>
    <pivotTable tabId="4" name="PivotTable8"/>
  </pivotTables>
  <data>
    <tabular pivotCacheId="116844962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8C6540-77F2-44C6-AD40-658BDE574CA4}" sourceName="Category">
  <pivotTables>
    <pivotTable tabId="4" name="PivotTable9"/>
    <pivotTable tabId="4" name="PivotTable1"/>
    <pivotTable tabId="4" name="PivotTable2"/>
    <pivotTable tabId="4" name="PivotTable3"/>
    <pivotTable tabId="4" name="PivotTable5"/>
    <pivotTable tabId="4" name="PivotTable7"/>
    <pivotTable tabId="4" name="PivotTable8"/>
  </pivotTables>
  <data>
    <tabular pivotCacheId="116844962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F4CB6E1-F5F9-40CD-9192-0D2D42A8D0ED}" sourceName="Month">
  <pivotTables>
    <pivotTable tabId="4" name="PivotTable9"/>
    <pivotTable tabId="4" name="PivotTable1"/>
    <pivotTable tabId="4" name="PivotTable2"/>
    <pivotTable tabId="4" name="PivotTable3"/>
    <pivotTable tabId="4" name="PivotTable5"/>
    <pivotTable tabId="4" name="PivotTable7"/>
    <pivotTable tabId="4" name="PivotTable8"/>
  </pivotTables>
  <data>
    <tabular pivotCacheId="116844962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19B6186-ABD9-482F-A64B-0ED6533AFAF0}" cache="Slicer_Year" caption="Year" style="Slicer Style 3" rowHeight="247650"/>
  <slicer name="Category" xr10:uid="{AFAE3790-306A-4AB1-90CD-C35323A42361}" cache="Slicer_Category" caption="Category" style="Slicer Style 3" rowHeight="247650"/>
  <slicer name="Month" xr10:uid="{369E4A79-786D-4726-AA9B-2A4F837E85D7}" cache="Slicer_Month" caption="Month" columnCount="2"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1993A2-94C5-44FA-AD84-EB42F0FC9E32}" name="Table1" displayName="Table1" ref="A1:K8315" totalsRowShown="0">
  <autoFilter ref="A1:K8315" xr:uid="{CC1993A2-94C5-44FA-AD84-EB42F0FC9E32}"/>
  <tableColumns count="11">
    <tableColumn id="1" xr3:uid="{DED3ABC8-876A-448D-81C0-7F77778A8C80}" name="Order Date"/>
    <tableColumn id="2" xr3:uid="{8626BF57-D30A-429E-81FC-AF8F1F7AB3B2}" name="Customer Name"/>
    <tableColumn id="3" xr3:uid="{B2317D05-1C72-4504-B9F1-37F84950A2E4}" name="State"/>
    <tableColumn id="4" xr3:uid="{46D74491-96B7-4EA3-81F8-543413F8383E}" name="Category"/>
    <tableColumn id="5" xr3:uid="{01C1E225-D6E1-4B02-A609-34FFBD179267}" name="Sub-Category"/>
    <tableColumn id="6" xr3:uid="{5D3F82E4-4D5C-43AF-A5C5-107EDC1BB623}" name="Product Name"/>
    <tableColumn id="7" xr3:uid="{17593BF1-01C7-4C38-8438-D1E44DB88240}" name="Sales"/>
    <tableColumn id="8" xr3:uid="{FA7CD69E-9D3C-449A-AE35-A34D728B703B}" name="Quantity"/>
    <tableColumn id="9" xr3:uid="{171FE0A5-A1DC-4514-93AE-665E54BD864C}" name="Profit"/>
    <tableColumn id="10" xr3:uid="{05FD7E2F-4BA0-49DD-90DB-7C9F7C571FCA}" name="Month"/>
    <tableColumn id="11" xr3:uid="{19EA3EBD-2A99-4F45-80D4-429E1108518F}"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abSelected="1" topLeftCell="C1" workbookViewId="0">
      <pane ySplit="1" topLeftCell="A8160" activePane="bottomLeft" state="frozen"/>
      <selection pane="bottomLeft" activeCell="M6" sqref="M6"/>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3655-F502-4E7C-8A7B-F86B44DDAF75}">
  <dimension ref="A1:AE2320"/>
  <sheetViews>
    <sheetView showGridLines="0" workbookViewId="0">
      <selection activeCell="AD4" sqref="AD4"/>
    </sheetView>
  </sheetViews>
  <sheetFormatPr defaultRowHeight="14.4" x14ac:dyDescent="0.3"/>
  <cols>
    <col min="1" max="1" width="11.5546875" bestFit="1" customWidth="1"/>
    <col min="2" max="2" width="3.5546875"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4.109375" customWidth="1"/>
    <col min="9" max="9" width="12.44140625" bestFit="1" customWidth="1"/>
    <col min="10" max="10" width="11.5546875" bestFit="1" customWidth="1"/>
    <col min="11" max="11" width="4.5546875" customWidth="1"/>
    <col min="13" max="13" width="12.6640625" bestFit="1" customWidth="1"/>
    <col min="14" max="14" width="4.77734375" customWidth="1"/>
    <col min="15" max="15" width="20.33203125" bestFit="1" customWidth="1"/>
    <col min="16" max="16" width="6.5546875" customWidth="1"/>
    <col min="17" max="17" width="4.88671875" customWidth="1"/>
    <col min="18" max="18" width="12.44140625" bestFit="1" customWidth="1"/>
    <col min="19" max="19" width="21.88671875" bestFit="1" customWidth="1"/>
    <col min="20" max="20" width="3.77734375" customWidth="1"/>
    <col min="21" max="21" width="16.77734375" bestFit="1" customWidth="1"/>
    <col min="22" max="22" width="11.5546875" bestFit="1" customWidth="1"/>
    <col min="23" max="23" width="4.5546875" customWidth="1"/>
    <col min="25" max="25" width="12.6640625" bestFit="1" customWidth="1"/>
    <col min="26" max="26" width="4.109375" customWidth="1"/>
    <col min="27" max="27" width="12.88671875" bestFit="1" customWidth="1"/>
    <col min="28" max="28" width="11.5546875" bestFit="1" customWidth="1"/>
    <col min="29" max="29" width="4.77734375" customWidth="1"/>
    <col min="30" max="30" width="12.44140625" bestFit="1" customWidth="1"/>
    <col min="31" max="31" width="11.5546875" bestFit="1" customWidth="1"/>
  </cols>
  <sheetData>
    <row r="1" spans="1:31" x14ac:dyDescent="0.3">
      <c r="O1" t="s">
        <v>1</v>
      </c>
      <c r="P1" t="s">
        <v>10</v>
      </c>
    </row>
    <row r="2" spans="1:31" x14ac:dyDescent="0.3">
      <c r="A2" s="3" t="s">
        <v>2715</v>
      </c>
      <c r="O2" t="s">
        <v>11</v>
      </c>
      <c r="P2">
        <v>2021</v>
      </c>
    </row>
    <row r="3" spans="1:31" x14ac:dyDescent="0.3">
      <c r="A3" t="s">
        <v>2710</v>
      </c>
      <c r="C3" s="3" t="s">
        <v>2712</v>
      </c>
      <c r="I3" s="3" t="s">
        <v>2717</v>
      </c>
      <c r="O3" t="s">
        <v>16</v>
      </c>
      <c r="P3">
        <v>2021</v>
      </c>
      <c r="R3" s="3" t="s">
        <v>2719</v>
      </c>
      <c r="U3" s="3" t="s">
        <v>2721</v>
      </c>
      <c r="AA3" s="3" t="s">
        <v>2722</v>
      </c>
      <c r="AD3" s="3" t="s">
        <v>2723</v>
      </c>
    </row>
    <row r="4" spans="1:31" x14ac:dyDescent="0.3">
      <c r="A4" s="6">
        <v>1928887.8599999624</v>
      </c>
      <c r="C4" s="1" t="s">
        <v>2711</v>
      </c>
      <c r="D4" s="1" t="s">
        <v>2724</v>
      </c>
      <c r="I4" s="1" t="s">
        <v>2713</v>
      </c>
      <c r="J4" t="s">
        <v>2710</v>
      </c>
      <c r="L4" s="3" t="s">
        <v>2718</v>
      </c>
      <c r="O4" t="s">
        <v>24</v>
      </c>
      <c r="P4">
        <v>2021</v>
      </c>
      <c r="R4" s="1" t="s">
        <v>2713</v>
      </c>
      <c r="S4" t="s">
        <v>2720</v>
      </c>
      <c r="U4" s="1" t="s">
        <v>2713</v>
      </c>
      <c r="V4" t="s">
        <v>2710</v>
      </c>
      <c r="X4" t="s">
        <v>2</v>
      </c>
      <c r="Y4" t="s">
        <v>6</v>
      </c>
      <c r="AA4" s="1" t="s">
        <v>2713</v>
      </c>
      <c r="AB4" t="s">
        <v>2711</v>
      </c>
      <c r="AD4" s="1" t="s">
        <v>2713</v>
      </c>
      <c r="AE4" t="s">
        <v>2710</v>
      </c>
    </row>
    <row r="5" spans="1:31" x14ac:dyDescent="0.3">
      <c r="C5" s="1" t="s">
        <v>2713</v>
      </c>
      <c r="D5" t="s">
        <v>36</v>
      </c>
      <c r="E5" t="s">
        <v>13</v>
      </c>
      <c r="F5" t="s">
        <v>41</v>
      </c>
      <c r="G5" t="s">
        <v>2714</v>
      </c>
      <c r="I5" s="2" t="s">
        <v>42</v>
      </c>
      <c r="J5" s="6">
        <v>279464.4200000001</v>
      </c>
      <c r="L5" t="str">
        <f>I5</f>
        <v>Phones</v>
      </c>
      <c r="M5" s="6">
        <f>GETPIVOTDATA("Sales",$I$4,"Sub-Category",L5)</f>
        <v>279464.4200000001</v>
      </c>
      <c r="O5" t="s">
        <v>28</v>
      </c>
      <c r="P5">
        <v>2021</v>
      </c>
      <c r="R5" s="2">
        <v>2021</v>
      </c>
      <c r="S5">
        <v>595</v>
      </c>
      <c r="U5" s="2" t="s">
        <v>490</v>
      </c>
      <c r="V5" s="4">
        <v>18299.32</v>
      </c>
      <c r="X5" t="str">
        <f>U5</f>
        <v>Alabama</v>
      </c>
      <c r="Y5" s="6">
        <f>GETPIVOTDATA("Sales",$U$4,"State",X5)</f>
        <v>18299.32</v>
      </c>
      <c r="AA5" s="2" t="s">
        <v>1578</v>
      </c>
      <c r="AB5" s="5">
        <v>8981.32</v>
      </c>
      <c r="AD5" s="2" t="s">
        <v>2698</v>
      </c>
      <c r="AE5" s="7">
        <v>94924.87</v>
      </c>
    </row>
    <row r="6" spans="1:31" x14ac:dyDescent="0.3">
      <c r="A6" s="3" t="s">
        <v>2716</v>
      </c>
      <c r="C6" s="2">
        <v>2021</v>
      </c>
      <c r="D6" s="7">
        <v>5469.7699999999977</v>
      </c>
      <c r="E6" s="7">
        <v>22593.399999999965</v>
      </c>
      <c r="F6" s="7">
        <v>21492.950000000008</v>
      </c>
      <c r="G6" s="7">
        <v>49556.119999999966</v>
      </c>
      <c r="I6" s="2" t="s">
        <v>37</v>
      </c>
      <c r="J6" s="6">
        <v>277058.98000000045</v>
      </c>
      <c r="L6" t="str">
        <f t="shared" ref="L6:L21" si="0">I6</f>
        <v>Chairs</v>
      </c>
      <c r="M6" s="6">
        <f t="shared" ref="M6:M21" si="1">GETPIVOTDATA("Sales",$I$4,"Sub-Category",L6)</f>
        <v>277058.98000000045</v>
      </c>
      <c r="O6" t="s">
        <v>31</v>
      </c>
      <c r="P6">
        <v>2021</v>
      </c>
      <c r="R6" s="2">
        <v>2022</v>
      </c>
      <c r="S6">
        <v>573</v>
      </c>
      <c r="U6" s="2" t="s">
        <v>97</v>
      </c>
      <c r="V6" s="4">
        <v>28978.850000000006</v>
      </c>
      <c r="X6" t="str">
        <f t="shared" ref="X6:X53" si="2">U6</f>
        <v>Arizona</v>
      </c>
      <c r="Y6" s="6">
        <f t="shared" ref="Y6:Y53" si="3">GETPIVOTDATA("Sales",$U$4,"State",X6)</f>
        <v>28978.850000000006</v>
      </c>
      <c r="AA6" s="2" t="s">
        <v>2476</v>
      </c>
      <c r="AB6" s="5">
        <v>6939.17</v>
      </c>
      <c r="AD6" s="2" t="s">
        <v>2699</v>
      </c>
      <c r="AE6" s="7">
        <v>59640.160000000018</v>
      </c>
    </row>
    <row r="7" spans="1:31" x14ac:dyDescent="0.3">
      <c r="A7" t="s">
        <v>2711</v>
      </c>
      <c r="C7" s="2">
        <v>2022</v>
      </c>
      <c r="D7" s="7">
        <v>3015.170000000001</v>
      </c>
      <c r="E7" s="7">
        <v>25099.55000000001</v>
      </c>
      <c r="F7" s="7">
        <v>33503.970000000016</v>
      </c>
      <c r="G7" s="7">
        <v>61618.690000000031</v>
      </c>
      <c r="I7" s="2" t="s">
        <v>20</v>
      </c>
      <c r="J7" s="6">
        <v>190679.61000000019</v>
      </c>
      <c r="L7" t="str">
        <f t="shared" si="0"/>
        <v>Storage</v>
      </c>
      <c r="M7" s="6">
        <f t="shared" si="1"/>
        <v>190679.61000000019</v>
      </c>
      <c r="O7" t="s">
        <v>34</v>
      </c>
      <c r="P7">
        <v>2021</v>
      </c>
      <c r="R7" s="2">
        <v>2023</v>
      </c>
      <c r="S7">
        <v>638</v>
      </c>
      <c r="U7" s="2" t="s">
        <v>103</v>
      </c>
      <c r="V7" s="4">
        <v>9177.42</v>
      </c>
      <c r="X7" t="str">
        <f t="shared" si="2"/>
        <v>Arkansas</v>
      </c>
      <c r="Y7" s="6">
        <f t="shared" si="3"/>
        <v>9177.42</v>
      </c>
      <c r="AA7" s="2" t="s">
        <v>195</v>
      </c>
      <c r="AB7" s="5">
        <v>5757.42</v>
      </c>
      <c r="AD7" s="2" t="s">
        <v>2700</v>
      </c>
      <c r="AE7" s="7">
        <v>205005.51000000036</v>
      </c>
    </row>
    <row r="8" spans="1:31" x14ac:dyDescent="0.3">
      <c r="A8" s="6">
        <v>247961.07000000036</v>
      </c>
      <c r="C8" s="2">
        <v>2023</v>
      </c>
      <c r="D8" s="7">
        <v>6959.9299999999967</v>
      </c>
      <c r="E8" s="7">
        <v>35052.909999999989</v>
      </c>
      <c r="F8" s="7">
        <v>39774.099999999984</v>
      </c>
      <c r="G8" s="7">
        <v>81786.939999999973</v>
      </c>
      <c r="I8" s="2" t="s">
        <v>22</v>
      </c>
      <c r="J8" s="6">
        <v>169089.72999999995</v>
      </c>
      <c r="L8" t="str">
        <f t="shared" si="0"/>
        <v>Binders</v>
      </c>
      <c r="M8" s="6">
        <f t="shared" si="1"/>
        <v>169089.72999999995</v>
      </c>
      <c r="O8" t="s">
        <v>48</v>
      </c>
      <c r="P8">
        <v>2021</v>
      </c>
      <c r="R8" s="2">
        <v>2024</v>
      </c>
      <c r="S8">
        <v>513</v>
      </c>
      <c r="U8" s="2" t="s">
        <v>29</v>
      </c>
      <c r="V8" s="4">
        <v>390145.54000000079</v>
      </c>
      <c r="X8" t="str">
        <f t="shared" si="2"/>
        <v>California</v>
      </c>
      <c r="Y8" s="6">
        <f t="shared" si="3"/>
        <v>390145.54000000079</v>
      </c>
      <c r="AA8" s="2" t="s">
        <v>1819</v>
      </c>
      <c r="AB8" s="5">
        <v>5202.84</v>
      </c>
      <c r="AD8" s="2" t="s">
        <v>2701</v>
      </c>
      <c r="AE8" s="7">
        <v>137480.78999999989</v>
      </c>
    </row>
    <row r="9" spans="1:31" x14ac:dyDescent="0.3">
      <c r="C9" s="2">
        <v>2024</v>
      </c>
      <c r="D9" s="7">
        <v>2443.7999999999993</v>
      </c>
      <c r="E9" s="7">
        <v>25464.809999999976</v>
      </c>
      <c r="F9" s="7">
        <v>27090.710000000028</v>
      </c>
      <c r="G9" s="7">
        <v>54999.320000000007</v>
      </c>
      <c r="I9" s="2" t="s">
        <v>147</v>
      </c>
      <c r="J9" s="6">
        <v>167672.76</v>
      </c>
      <c r="L9" t="str">
        <f t="shared" si="0"/>
        <v>Tables</v>
      </c>
      <c r="M9" s="6">
        <f t="shared" si="1"/>
        <v>167672.76</v>
      </c>
      <c r="O9" t="s">
        <v>52</v>
      </c>
      <c r="P9">
        <v>2021</v>
      </c>
      <c r="R9" s="2" t="s">
        <v>2714</v>
      </c>
      <c r="S9">
        <v>2319</v>
      </c>
      <c r="U9" s="2" t="s">
        <v>280</v>
      </c>
      <c r="V9" s="4">
        <v>27113.920000000002</v>
      </c>
      <c r="X9" t="str">
        <f t="shared" si="2"/>
        <v>Colorado</v>
      </c>
      <c r="Y9" s="6">
        <f t="shared" si="3"/>
        <v>27113.920000000002</v>
      </c>
      <c r="AA9" s="2" t="s">
        <v>1950</v>
      </c>
      <c r="AB9" s="5">
        <v>3883.0899999999997</v>
      </c>
      <c r="AD9" s="2" t="s">
        <v>2702</v>
      </c>
      <c r="AE9" s="7">
        <v>155028.82999999993</v>
      </c>
    </row>
    <row r="10" spans="1:31" x14ac:dyDescent="0.3">
      <c r="A10" s="6">
        <v>1928887.8599999624</v>
      </c>
      <c r="C10" s="2" t="s">
        <v>2714</v>
      </c>
      <c r="D10" s="7">
        <v>17888.669999999995</v>
      </c>
      <c r="E10" s="7">
        <v>108210.66999999993</v>
      </c>
      <c r="F10" s="7">
        <v>121861.73000000004</v>
      </c>
      <c r="G10" s="7">
        <v>247961.06999999998</v>
      </c>
      <c r="I10" s="2" t="s">
        <v>304</v>
      </c>
      <c r="J10" s="6">
        <v>166777.78000000003</v>
      </c>
      <c r="L10" t="str">
        <f t="shared" si="0"/>
        <v>Machines</v>
      </c>
      <c r="M10" s="6">
        <f t="shared" si="1"/>
        <v>166777.78000000003</v>
      </c>
      <c r="O10" t="s">
        <v>56</v>
      </c>
      <c r="P10">
        <v>2021</v>
      </c>
      <c r="U10" s="2" t="s">
        <v>615</v>
      </c>
      <c r="V10" s="4">
        <v>11471.419999999998</v>
      </c>
      <c r="X10" t="str">
        <f t="shared" si="2"/>
        <v>Connecticut</v>
      </c>
      <c r="Y10" s="6">
        <f t="shared" si="3"/>
        <v>11471.419999999998</v>
      </c>
      <c r="AA10" s="2" t="s">
        <v>2714</v>
      </c>
      <c r="AB10" s="5">
        <v>30763.84</v>
      </c>
      <c r="AD10" s="2" t="s">
        <v>2703</v>
      </c>
      <c r="AE10" s="7">
        <v>152718.72000000006</v>
      </c>
    </row>
    <row r="11" spans="1:31" x14ac:dyDescent="0.3">
      <c r="I11" s="2" t="s">
        <v>54</v>
      </c>
      <c r="J11" s="6">
        <v>139241.71000000002</v>
      </c>
      <c r="L11" t="str">
        <f t="shared" si="0"/>
        <v>Accessories</v>
      </c>
      <c r="M11" s="6">
        <f t="shared" si="1"/>
        <v>139241.71000000002</v>
      </c>
      <c r="O11" t="s">
        <v>60</v>
      </c>
      <c r="P11">
        <v>2021</v>
      </c>
      <c r="U11" s="2" t="s">
        <v>61</v>
      </c>
      <c r="V11" s="4">
        <v>16302.24</v>
      </c>
      <c r="X11" t="str">
        <f t="shared" si="2"/>
        <v>Delaware</v>
      </c>
      <c r="Y11" s="6">
        <f t="shared" si="3"/>
        <v>16302.24</v>
      </c>
      <c r="AD11" s="2" t="s">
        <v>2704</v>
      </c>
      <c r="AE11" s="7">
        <v>147238.11000000004</v>
      </c>
    </row>
    <row r="12" spans="1:31" x14ac:dyDescent="0.3">
      <c r="C12" s="6">
        <v>247961.07000000036</v>
      </c>
      <c r="I12" s="2" t="s">
        <v>605</v>
      </c>
      <c r="J12" s="6">
        <v>118968.23999999999</v>
      </c>
      <c r="L12" t="str">
        <f t="shared" si="0"/>
        <v>Copiers</v>
      </c>
      <c r="M12" s="6">
        <f t="shared" si="1"/>
        <v>118968.23999999999</v>
      </c>
      <c r="O12" t="s">
        <v>63</v>
      </c>
      <c r="P12">
        <v>2021</v>
      </c>
      <c r="U12" s="2" t="s">
        <v>2046</v>
      </c>
      <c r="V12" s="4">
        <v>2865.0199999999995</v>
      </c>
      <c r="X12" t="str">
        <f t="shared" si="2"/>
        <v>District of Columbia</v>
      </c>
      <c r="Y12" s="6">
        <f t="shared" si="3"/>
        <v>2865.0199999999995</v>
      </c>
      <c r="AD12" s="2" t="s">
        <v>2705</v>
      </c>
      <c r="AE12" s="7">
        <v>159043.99000000008</v>
      </c>
    </row>
    <row r="13" spans="1:31" x14ac:dyDescent="0.3">
      <c r="A13" s="6">
        <v>247961.07000000036</v>
      </c>
      <c r="I13" s="2" t="s">
        <v>76</v>
      </c>
      <c r="J13" s="6">
        <v>101387.67000000013</v>
      </c>
      <c r="L13" t="str">
        <f t="shared" si="0"/>
        <v>Bookcases</v>
      </c>
      <c r="M13" s="6">
        <f t="shared" si="1"/>
        <v>101387.67000000013</v>
      </c>
      <c r="O13" t="s">
        <v>71</v>
      </c>
      <c r="P13">
        <v>2021</v>
      </c>
      <c r="U13" s="2" t="s">
        <v>125</v>
      </c>
      <c r="V13" s="4">
        <v>79303.609999999986</v>
      </c>
      <c r="X13" t="str">
        <f t="shared" si="2"/>
        <v>Florida</v>
      </c>
      <c r="Y13" s="6">
        <f t="shared" si="3"/>
        <v>79303.609999999986</v>
      </c>
      <c r="AD13" s="2" t="s">
        <v>2706</v>
      </c>
      <c r="AE13" s="7">
        <v>219783.30000000057</v>
      </c>
    </row>
    <row r="14" spans="1:31" x14ac:dyDescent="0.3">
      <c r="I14" s="2" t="s">
        <v>94</v>
      </c>
      <c r="J14" s="6">
        <v>87846.099999999991</v>
      </c>
      <c r="L14" t="str">
        <f t="shared" si="0"/>
        <v>Appliances</v>
      </c>
      <c r="M14" s="6">
        <f t="shared" si="1"/>
        <v>87846.099999999991</v>
      </c>
      <c r="O14" t="s">
        <v>74</v>
      </c>
      <c r="P14">
        <v>2021</v>
      </c>
      <c r="U14" s="2" t="s">
        <v>32</v>
      </c>
      <c r="V14" s="4">
        <v>46346.2</v>
      </c>
      <c r="X14" t="str">
        <f t="shared" si="2"/>
        <v>Georgia</v>
      </c>
      <c r="Y14" s="6">
        <f t="shared" si="3"/>
        <v>46346.2</v>
      </c>
      <c r="AD14" s="2" t="s">
        <v>2707</v>
      </c>
      <c r="AE14" s="7">
        <v>122546.06999999989</v>
      </c>
    </row>
    <row r="15" spans="1:31" x14ac:dyDescent="0.3">
      <c r="I15" s="2" t="s">
        <v>49</v>
      </c>
      <c r="J15" s="6">
        <v>76222.689999999944</v>
      </c>
      <c r="L15" t="str">
        <f t="shared" si="0"/>
        <v>Furnishings</v>
      </c>
      <c r="M15" s="6">
        <f t="shared" si="1"/>
        <v>76222.689999999944</v>
      </c>
      <c r="O15" t="s">
        <v>79</v>
      </c>
      <c r="P15">
        <v>2021</v>
      </c>
      <c r="U15" s="2" t="s">
        <v>512</v>
      </c>
      <c r="V15" s="4">
        <v>3963.4700000000007</v>
      </c>
      <c r="X15" t="str">
        <f t="shared" si="2"/>
        <v>Idaho</v>
      </c>
      <c r="Y15" s="6">
        <f t="shared" si="3"/>
        <v>3963.4700000000007</v>
      </c>
      <c r="AD15" s="2" t="s">
        <v>2708</v>
      </c>
      <c r="AE15" s="7">
        <v>234013.28000000012</v>
      </c>
    </row>
    <row r="16" spans="1:31" x14ac:dyDescent="0.3">
      <c r="I16" s="2" t="s">
        <v>14</v>
      </c>
      <c r="J16" s="6">
        <v>64529.990000000034</v>
      </c>
      <c r="L16" t="str">
        <f t="shared" si="0"/>
        <v>Paper</v>
      </c>
      <c r="M16" s="6">
        <f t="shared" si="1"/>
        <v>64529.990000000034</v>
      </c>
      <c r="O16" t="s">
        <v>83</v>
      </c>
      <c r="P16">
        <v>2021</v>
      </c>
      <c r="U16" s="2" t="s">
        <v>17</v>
      </c>
      <c r="V16" s="4">
        <v>68565.030000000072</v>
      </c>
      <c r="X16" t="str">
        <f t="shared" si="2"/>
        <v>Illinois</v>
      </c>
      <c r="Y16" s="6">
        <f t="shared" si="3"/>
        <v>68565.030000000072</v>
      </c>
      <c r="AD16" s="2" t="s">
        <v>2709</v>
      </c>
      <c r="AE16" s="7">
        <v>241464.23000000027</v>
      </c>
    </row>
    <row r="17" spans="9:31" x14ac:dyDescent="0.3">
      <c r="I17" s="2" t="s">
        <v>202</v>
      </c>
      <c r="J17" s="6">
        <v>38554.810000000027</v>
      </c>
      <c r="L17" t="str">
        <f t="shared" si="0"/>
        <v>Supplies</v>
      </c>
      <c r="M17" s="6">
        <f t="shared" si="1"/>
        <v>38554.810000000027</v>
      </c>
      <c r="O17" t="s">
        <v>85</v>
      </c>
      <c r="P17">
        <v>2021</v>
      </c>
      <c r="U17" s="2" t="s">
        <v>131</v>
      </c>
      <c r="V17" s="4">
        <v>47809.549999999996</v>
      </c>
      <c r="X17" t="str">
        <f t="shared" si="2"/>
        <v>Indiana</v>
      </c>
      <c r="Y17" s="6">
        <f t="shared" si="3"/>
        <v>47809.549999999996</v>
      </c>
      <c r="AD17" s="2" t="s">
        <v>2714</v>
      </c>
      <c r="AE17" s="7">
        <v>1928887.860000001</v>
      </c>
    </row>
    <row r="18" spans="9:31" x14ac:dyDescent="0.3">
      <c r="I18" s="2" t="s">
        <v>26</v>
      </c>
      <c r="J18" s="6">
        <v>23145.500000000011</v>
      </c>
      <c r="L18" t="str">
        <f t="shared" si="0"/>
        <v>Art</v>
      </c>
      <c r="M18" s="6">
        <f t="shared" si="1"/>
        <v>23145.500000000011</v>
      </c>
      <c r="O18" t="s">
        <v>87</v>
      </c>
      <c r="P18">
        <v>2021</v>
      </c>
      <c r="U18" s="2" t="s">
        <v>397</v>
      </c>
      <c r="V18" s="4">
        <v>4476.41</v>
      </c>
      <c r="X18" t="str">
        <f t="shared" si="2"/>
        <v>Iowa</v>
      </c>
      <c r="Y18" s="6">
        <f t="shared" si="3"/>
        <v>4476.41</v>
      </c>
    </row>
    <row r="19" spans="9:31" x14ac:dyDescent="0.3">
      <c r="I19" s="2" t="s">
        <v>65</v>
      </c>
      <c r="J19" s="6">
        <v>14717.39</v>
      </c>
      <c r="L19" t="str">
        <f t="shared" si="0"/>
        <v>Envelopes</v>
      </c>
      <c r="M19" s="6">
        <f t="shared" si="1"/>
        <v>14717.39</v>
      </c>
      <c r="O19" t="s">
        <v>92</v>
      </c>
      <c r="P19">
        <v>2021</v>
      </c>
      <c r="U19" s="2" t="s">
        <v>1285</v>
      </c>
      <c r="V19" s="4">
        <v>2835.0000000000005</v>
      </c>
      <c r="X19" t="str">
        <f t="shared" si="2"/>
        <v>Kansas</v>
      </c>
      <c r="Y19" s="6">
        <f t="shared" si="3"/>
        <v>2835.0000000000005</v>
      </c>
    </row>
    <row r="20" spans="9:31" x14ac:dyDescent="0.3">
      <c r="I20" s="2" t="s">
        <v>18</v>
      </c>
      <c r="J20" s="6">
        <v>11045.550000000012</v>
      </c>
      <c r="L20" t="str">
        <f t="shared" si="0"/>
        <v>Labels</v>
      </c>
      <c r="M20" s="6">
        <f t="shared" si="1"/>
        <v>11045.550000000012</v>
      </c>
      <c r="O20" t="s">
        <v>96</v>
      </c>
      <c r="P20">
        <v>2021</v>
      </c>
      <c r="U20" s="2" t="s">
        <v>35</v>
      </c>
      <c r="V20" s="4">
        <v>23650.589999999982</v>
      </c>
      <c r="X20" t="str">
        <f t="shared" si="2"/>
        <v>Kentucky</v>
      </c>
      <c r="Y20" s="6">
        <f t="shared" si="3"/>
        <v>23650.589999999982</v>
      </c>
    </row>
    <row r="21" spans="9:31" x14ac:dyDescent="0.3">
      <c r="I21" s="2" t="s">
        <v>45</v>
      </c>
      <c r="J21" s="6">
        <v>2484.9300000000003</v>
      </c>
      <c r="L21" t="str">
        <f t="shared" si="0"/>
        <v>Fasteners</v>
      </c>
      <c r="M21" s="6">
        <f t="shared" si="1"/>
        <v>2484.9300000000003</v>
      </c>
      <c r="O21" t="s">
        <v>102</v>
      </c>
      <c r="P21">
        <v>2021</v>
      </c>
      <c r="U21" s="2" t="s">
        <v>64</v>
      </c>
      <c r="V21" s="4">
        <v>5297.05</v>
      </c>
      <c r="X21" t="str">
        <f t="shared" si="2"/>
        <v>Louisiana</v>
      </c>
      <c r="Y21" s="6">
        <f t="shared" si="3"/>
        <v>5297.05</v>
      </c>
    </row>
    <row r="22" spans="9:31" x14ac:dyDescent="0.3">
      <c r="I22" s="2" t="s">
        <v>2714</v>
      </c>
      <c r="J22" s="6">
        <v>1928887.8600000008</v>
      </c>
      <c r="O22" t="s">
        <v>109</v>
      </c>
      <c r="P22">
        <v>2021</v>
      </c>
      <c r="U22" s="2" t="s">
        <v>1063</v>
      </c>
      <c r="V22" s="4">
        <v>1270.5300000000002</v>
      </c>
      <c r="X22" t="str">
        <f t="shared" si="2"/>
        <v>Maine</v>
      </c>
      <c r="Y22" s="6">
        <f t="shared" si="3"/>
        <v>1270.5300000000002</v>
      </c>
    </row>
    <row r="23" spans="9:31" x14ac:dyDescent="0.3">
      <c r="O23" t="s">
        <v>111</v>
      </c>
      <c r="P23">
        <v>2021</v>
      </c>
      <c r="U23" s="2" t="s">
        <v>533</v>
      </c>
      <c r="V23" s="4">
        <v>18580.899999999998</v>
      </c>
      <c r="X23" t="str">
        <f t="shared" si="2"/>
        <v>Maryland</v>
      </c>
      <c r="Y23" s="6">
        <f t="shared" si="3"/>
        <v>18580.899999999998</v>
      </c>
    </row>
    <row r="24" spans="9:31" x14ac:dyDescent="0.3">
      <c r="O24" t="s">
        <v>121</v>
      </c>
      <c r="P24">
        <v>2021</v>
      </c>
      <c r="U24" s="2" t="s">
        <v>436</v>
      </c>
      <c r="V24" s="4">
        <v>23040.059999999998</v>
      </c>
      <c r="X24" t="str">
        <f t="shared" si="2"/>
        <v>Massachusetts</v>
      </c>
      <c r="Y24" s="6">
        <f t="shared" si="3"/>
        <v>23040.059999999998</v>
      </c>
    </row>
    <row r="25" spans="9:31" x14ac:dyDescent="0.3">
      <c r="O25" t="s">
        <v>124</v>
      </c>
      <c r="P25">
        <v>2021</v>
      </c>
      <c r="U25" s="2" t="s">
        <v>112</v>
      </c>
      <c r="V25" s="4">
        <v>66559.090000000011</v>
      </c>
      <c r="X25" t="str">
        <f t="shared" si="2"/>
        <v>Michigan</v>
      </c>
      <c r="Y25" s="6">
        <f t="shared" si="3"/>
        <v>66559.090000000011</v>
      </c>
    </row>
    <row r="26" spans="9:31" x14ac:dyDescent="0.3">
      <c r="O26" t="s">
        <v>127</v>
      </c>
      <c r="P26">
        <v>2021</v>
      </c>
      <c r="U26" s="2" t="s">
        <v>317</v>
      </c>
      <c r="V26" s="4">
        <v>25069.119999999992</v>
      </c>
      <c r="X26" t="str">
        <f t="shared" si="2"/>
        <v>Minnesota</v>
      </c>
      <c r="Y26" s="6">
        <f t="shared" si="3"/>
        <v>25069.119999999992</v>
      </c>
    </row>
    <row r="27" spans="9:31" x14ac:dyDescent="0.3">
      <c r="O27" t="s">
        <v>130</v>
      </c>
      <c r="P27">
        <v>2021</v>
      </c>
      <c r="U27" s="2" t="s">
        <v>331</v>
      </c>
      <c r="V27" s="4">
        <v>9528.4400000000023</v>
      </c>
      <c r="X27" t="str">
        <f t="shared" si="2"/>
        <v>Mississippi</v>
      </c>
      <c r="Y27" s="6">
        <f t="shared" si="3"/>
        <v>9528.4400000000023</v>
      </c>
    </row>
    <row r="28" spans="9:31" x14ac:dyDescent="0.3">
      <c r="O28" t="s">
        <v>133</v>
      </c>
      <c r="P28">
        <v>2021</v>
      </c>
      <c r="U28" s="2" t="s">
        <v>188</v>
      </c>
      <c r="V28" s="4">
        <v>18470.039999999997</v>
      </c>
      <c r="X28" t="str">
        <f t="shared" si="2"/>
        <v>Missouri</v>
      </c>
      <c r="Y28" s="6">
        <f t="shared" si="3"/>
        <v>18470.039999999997</v>
      </c>
    </row>
    <row r="29" spans="9:31" x14ac:dyDescent="0.3">
      <c r="O29" t="s">
        <v>141</v>
      </c>
      <c r="P29">
        <v>2021</v>
      </c>
      <c r="U29" s="2" t="s">
        <v>517</v>
      </c>
      <c r="V29" s="4">
        <v>5549.4500000000007</v>
      </c>
      <c r="X29" t="str">
        <f t="shared" si="2"/>
        <v>Montana</v>
      </c>
      <c r="Y29" s="6">
        <f t="shared" si="3"/>
        <v>5549.4500000000007</v>
      </c>
    </row>
    <row r="30" spans="9:31" x14ac:dyDescent="0.3">
      <c r="O30" t="s">
        <v>145</v>
      </c>
      <c r="P30">
        <v>2021</v>
      </c>
      <c r="U30" s="2" t="s">
        <v>998</v>
      </c>
      <c r="V30" s="4">
        <v>4063.0600000000004</v>
      </c>
      <c r="X30" t="str">
        <f t="shared" si="2"/>
        <v>Nebraska</v>
      </c>
      <c r="Y30" s="6">
        <f t="shared" si="3"/>
        <v>4063.0600000000004</v>
      </c>
    </row>
    <row r="31" spans="9:31" x14ac:dyDescent="0.3">
      <c r="O31" t="s">
        <v>150</v>
      </c>
      <c r="P31">
        <v>2021</v>
      </c>
      <c r="U31" s="2" t="s">
        <v>128</v>
      </c>
      <c r="V31" s="4">
        <v>15059.500000000002</v>
      </c>
      <c r="X31" t="str">
        <f t="shared" si="2"/>
        <v>Nevada</v>
      </c>
      <c r="Y31" s="6">
        <f t="shared" si="3"/>
        <v>15059.500000000002</v>
      </c>
    </row>
    <row r="32" spans="9:31" x14ac:dyDescent="0.3">
      <c r="O32" t="s">
        <v>153</v>
      </c>
      <c r="P32">
        <v>2021</v>
      </c>
      <c r="U32" s="2" t="s">
        <v>687</v>
      </c>
      <c r="V32" s="4">
        <v>7210.3</v>
      </c>
      <c r="X32" t="str">
        <f t="shared" si="2"/>
        <v>New Hampshire</v>
      </c>
      <c r="Y32" s="6">
        <f t="shared" si="3"/>
        <v>7210.3</v>
      </c>
    </row>
    <row r="33" spans="15:25" x14ac:dyDescent="0.3">
      <c r="O33" t="s">
        <v>156</v>
      </c>
      <c r="P33">
        <v>2021</v>
      </c>
      <c r="U33" s="2" t="s">
        <v>179</v>
      </c>
      <c r="V33" s="4">
        <v>29833.009999999995</v>
      </c>
      <c r="X33" t="str">
        <f t="shared" si="2"/>
        <v>New Jersey</v>
      </c>
      <c r="Y33" s="6">
        <f t="shared" si="3"/>
        <v>29833.009999999995</v>
      </c>
    </row>
    <row r="34" spans="15:25" x14ac:dyDescent="0.3">
      <c r="O34" t="s">
        <v>158</v>
      </c>
      <c r="P34">
        <v>2021</v>
      </c>
      <c r="U34" s="2" t="s">
        <v>401</v>
      </c>
      <c r="V34" s="4">
        <v>3519.2000000000003</v>
      </c>
      <c r="X34" t="str">
        <f t="shared" si="2"/>
        <v>New Mexico</v>
      </c>
      <c r="Y34" s="6">
        <f t="shared" si="3"/>
        <v>3519.2000000000003</v>
      </c>
    </row>
    <row r="35" spans="15:25" x14ac:dyDescent="0.3">
      <c r="O35" t="s">
        <v>161</v>
      </c>
      <c r="P35">
        <v>2021</v>
      </c>
      <c r="U35" s="2" t="s">
        <v>151</v>
      </c>
      <c r="V35" s="4">
        <v>246517.74000000046</v>
      </c>
      <c r="X35" t="str">
        <f t="shared" si="2"/>
        <v>New York</v>
      </c>
      <c r="Y35" s="6">
        <f t="shared" si="3"/>
        <v>246517.74000000046</v>
      </c>
    </row>
    <row r="36" spans="15:25" x14ac:dyDescent="0.3">
      <c r="O36" t="s">
        <v>163</v>
      </c>
      <c r="P36">
        <v>2021</v>
      </c>
      <c r="U36" s="2" t="s">
        <v>247</v>
      </c>
      <c r="V36" s="4">
        <v>37450.26999999999</v>
      </c>
      <c r="X36" t="str">
        <f t="shared" si="2"/>
        <v>North Carolina</v>
      </c>
      <c r="Y36" s="6">
        <f t="shared" si="3"/>
        <v>37450.26999999999</v>
      </c>
    </row>
    <row r="37" spans="15:25" x14ac:dyDescent="0.3">
      <c r="O37" t="s">
        <v>169</v>
      </c>
      <c r="P37">
        <v>2021</v>
      </c>
      <c r="U37" s="2" t="s">
        <v>2677</v>
      </c>
      <c r="V37" s="4">
        <v>891.53</v>
      </c>
      <c r="X37" t="str">
        <f t="shared" si="2"/>
        <v>North Dakota</v>
      </c>
      <c r="Y37" s="6">
        <f t="shared" si="3"/>
        <v>891.53</v>
      </c>
    </row>
    <row r="38" spans="15:25" x14ac:dyDescent="0.3">
      <c r="O38" t="s">
        <v>172</v>
      </c>
      <c r="P38">
        <v>2021</v>
      </c>
      <c r="U38" s="2" t="s">
        <v>80</v>
      </c>
      <c r="V38" s="4">
        <v>66407.170000000027</v>
      </c>
      <c r="X38" t="str">
        <f t="shared" si="2"/>
        <v>Ohio</v>
      </c>
      <c r="Y38" s="6">
        <f t="shared" si="3"/>
        <v>66407.170000000027</v>
      </c>
    </row>
    <row r="39" spans="15:25" x14ac:dyDescent="0.3">
      <c r="O39" t="s">
        <v>173</v>
      </c>
      <c r="P39">
        <v>2021</v>
      </c>
      <c r="U39" s="2" t="s">
        <v>842</v>
      </c>
      <c r="V39" s="4">
        <v>17021.929999999997</v>
      </c>
      <c r="X39" t="str">
        <f t="shared" si="2"/>
        <v>Oklahoma</v>
      </c>
      <c r="Y39" s="6">
        <f t="shared" si="3"/>
        <v>17021.929999999997</v>
      </c>
    </row>
    <row r="40" spans="15:25" x14ac:dyDescent="0.3">
      <c r="O40" t="s">
        <v>178</v>
      </c>
      <c r="P40">
        <v>2021</v>
      </c>
      <c r="U40" s="2" t="s">
        <v>93</v>
      </c>
      <c r="V40" s="4">
        <v>15189.980000000009</v>
      </c>
      <c r="X40" t="str">
        <f t="shared" si="2"/>
        <v>Oregon</v>
      </c>
      <c r="Y40" s="6">
        <f t="shared" si="3"/>
        <v>15189.980000000009</v>
      </c>
    </row>
    <row r="41" spans="15:25" x14ac:dyDescent="0.3">
      <c r="O41" t="s">
        <v>182</v>
      </c>
      <c r="P41">
        <v>2021</v>
      </c>
      <c r="U41" s="2" t="s">
        <v>25</v>
      </c>
      <c r="V41" s="4">
        <v>95494.859999999986</v>
      </c>
      <c r="X41" t="str">
        <f t="shared" si="2"/>
        <v>Pennsylvania</v>
      </c>
      <c r="Y41" s="6">
        <f t="shared" si="3"/>
        <v>95494.859999999986</v>
      </c>
    </row>
    <row r="42" spans="15:25" x14ac:dyDescent="0.3">
      <c r="O42" t="s">
        <v>184</v>
      </c>
      <c r="P42">
        <v>2021</v>
      </c>
      <c r="U42" s="2" t="s">
        <v>1531</v>
      </c>
      <c r="V42" s="4">
        <v>19695.419999999998</v>
      </c>
      <c r="X42" t="str">
        <f t="shared" si="2"/>
        <v>Rhode Island</v>
      </c>
      <c r="Y42" s="6">
        <f t="shared" si="3"/>
        <v>19695.419999999998</v>
      </c>
    </row>
    <row r="43" spans="15:25" x14ac:dyDescent="0.3">
      <c r="O43" t="s">
        <v>187</v>
      </c>
      <c r="P43">
        <v>2021</v>
      </c>
      <c r="U43" s="2" t="s">
        <v>72</v>
      </c>
      <c r="V43" s="4">
        <v>7350.869999999999</v>
      </c>
      <c r="X43" t="str">
        <f t="shared" si="2"/>
        <v>South Carolina</v>
      </c>
      <c r="Y43" s="6">
        <f t="shared" si="3"/>
        <v>7350.869999999999</v>
      </c>
    </row>
    <row r="44" spans="15:25" x14ac:dyDescent="0.3">
      <c r="O44" t="s">
        <v>195</v>
      </c>
      <c r="P44">
        <v>2021</v>
      </c>
      <c r="U44" s="2" t="s">
        <v>142</v>
      </c>
      <c r="V44" s="4">
        <v>1290.06</v>
      </c>
      <c r="X44" t="str">
        <f t="shared" si="2"/>
        <v>South Dakota</v>
      </c>
      <c r="Y44" s="6">
        <f t="shared" si="3"/>
        <v>1290.06</v>
      </c>
    </row>
    <row r="45" spans="15:25" x14ac:dyDescent="0.3">
      <c r="O45" t="s">
        <v>197</v>
      </c>
      <c r="P45">
        <v>2021</v>
      </c>
      <c r="U45" s="2" t="s">
        <v>122</v>
      </c>
      <c r="V45" s="4">
        <v>21227.569999999996</v>
      </c>
      <c r="X45" t="str">
        <f t="shared" si="2"/>
        <v>Tennessee</v>
      </c>
      <c r="Y45" s="6">
        <f t="shared" si="3"/>
        <v>21227.569999999996</v>
      </c>
    </row>
    <row r="46" spans="15:25" x14ac:dyDescent="0.3">
      <c r="O46" t="s">
        <v>199</v>
      </c>
      <c r="P46">
        <v>2021</v>
      </c>
      <c r="U46" s="2" t="s">
        <v>12</v>
      </c>
      <c r="V46" s="4">
        <v>151436.59999999998</v>
      </c>
      <c r="X46" t="str">
        <f t="shared" si="2"/>
        <v>Texas</v>
      </c>
      <c r="Y46" s="6">
        <f t="shared" si="3"/>
        <v>151436.59999999998</v>
      </c>
    </row>
    <row r="47" spans="15:25" x14ac:dyDescent="0.3">
      <c r="O47" t="s">
        <v>204</v>
      </c>
      <c r="P47">
        <v>2021</v>
      </c>
      <c r="U47" s="2" t="s">
        <v>298</v>
      </c>
      <c r="V47" s="4">
        <v>8960.06</v>
      </c>
      <c r="X47" t="str">
        <f t="shared" si="2"/>
        <v>Utah</v>
      </c>
      <c r="Y47" s="6">
        <f t="shared" si="3"/>
        <v>8960.06</v>
      </c>
    </row>
    <row r="48" spans="15:25" x14ac:dyDescent="0.3">
      <c r="O48" t="s">
        <v>206</v>
      </c>
      <c r="P48">
        <v>2021</v>
      </c>
      <c r="U48" s="2" t="s">
        <v>2324</v>
      </c>
      <c r="V48" s="4">
        <v>8724.34</v>
      </c>
      <c r="X48" t="str">
        <f t="shared" si="2"/>
        <v>Vermont</v>
      </c>
      <c r="Y48" s="6">
        <f t="shared" si="3"/>
        <v>8724.34</v>
      </c>
    </row>
    <row r="49" spans="15:25" x14ac:dyDescent="0.3">
      <c r="O49" t="s">
        <v>210</v>
      </c>
      <c r="P49">
        <v>2021</v>
      </c>
      <c r="U49" s="2" t="s">
        <v>57</v>
      </c>
      <c r="V49" s="4">
        <v>67825.950000000026</v>
      </c>
      <c r="X49" t="str">
        <f t="shared" si="2"/>
        <v>Virginia</v>
      </c>
      <c r="Y49" s="6">
        <f t="shared" si="3"/>
        <v>67825.950000000026</v>
      </c>
    </row>
    <row r="50" spans="15:25" x14ac:dyDescent="0.3">
      <c r="O50" t="s">
        <v>212</v>
      </c>
      <c r="P50">
        <v>2021</v>
      </c>
      <c r="U50" s="2" t="s">
        <v>166</v>
      </c>
      <c r="V50" s="4">
        <v>117661.47000000002</v>
      </c>
      <c r="X50" t="str">
        <f t="shared" si="2"/>
        <v>Washington</v>
      </c>
      <c r="Y50" s="6">
        <f t="shared" si="3"/>
        <v>117661.47000000002</v>
      </c>
    </row>
    <row r="51" spans="15:25" x14ac:dyDescent="0.3">
      <c r="O51" t="s">
        <v>214</v>
      </c>
      <c r="P51">
        <v>2021</v>
      </c>
      <c r="U51" s="2" t="s">
        <v>2689</v>
      </c>
      <c r="V51" s="4">
        <v>536.48</v>
      </c>
      <c r="X51" t="str">
        <f t="shared" si="2"/>
        <v>West Virginia</v>
      </c>
      <c r="Y51" s="6">
        <f t="shared" si="3"/>
        <v>536.48</v>
      </c>
    </row>
    <row r="52" spans="15:25" x14ac:dyDescent="0.3">
      <c r="O52" t="s">
        <v>217</v>
      </c>
      <c r="P52">
        <v>2021</v>
      </c>
      <c r="U52" s="2" t="s">
        <v>159</v>
      </c>
      <c r="V52" s="4">
        <v>29249.080000000009</v>
      </c>
      <c r="X52" t="str">
        <f t="shared" si="2"/>
        <v>Wisconsin</v>
      </c>
      <c r="Y52" s="6">
        <f t="shared" si="3"/>
        <v>29249.080000000009</v>
      </c>
    </row>
    <row r="53" spans="15:25" x14ac:dyDescent="0.3">
      <c r="O53" t="s">
        <v>219</v>
      </c>
      <c r="P53">
        <v>2021</v>
      </c>
      <c r="U53" s="2" t="s">
        <v>2622</v>
      </c>
      <c r="V53" s="4">
        <v>1603.14</v>
      </c>
      <c r="X53" t="str">
        <f t="shared" si="2"/>
        <v>Wyoming</v>
      </c>
      <c r="Y53" s="6">
        <f t="shared" si="3"/>
        <v>1603.14</v>
      </c>
    </row>
    <row r="54" spans="15:25" x14ac:dyDescent="0.3">
      <c r="O54" t="s">
        <v>220</v>
      </c>
      <c r="P54">
        <v>2021</v>
      </c>
      <c r="U54" s="2" t="s">
        <v>2714</v>
      </c>
      <c r="V54" s="4">
        <v>1928887.8600000013</v>
      </c>
    </row>
    <row r="55" spans="15:25" x14ac:dyDescent="0.3">
      <c r="O55" t="s">
        <v>222</v>
      </c>
      <c r="P55">
        <v>2021</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66083-8961-40CF-8803-D89788428D54}">
  <dimension ref="A1"/>
  <sheetViews>
    <sheetView showGridLines="0" zoomScale="77" workbookViewId="0">
      <selection activeCell="T21" sqref="T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pooja namdev</cp:lastModifiedBy>
  <dcterms:created xsi:type="dcterms:W3CDTF">2025-11-07T12:45:26Z</dcterms:created>
  <dcterms:modified xsi:type="dcterms:W3CDTF">2026-02-02T18:28:49Z</dcterms:modified>
</cp:coreProperties>
</file>