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poojathummar/Documents/career Foundary/Data Immersion/Achievement 1/1.8/"/>
    </mc:Choice>
  </mc:AlternateContent>
  <xr:revisionPtr revIDLastSave="0" documentId="13_ncr:1_{4B7D54A3-FC25-D04E-AEA4-DCD877096930}" xr6:coauthVersionLast="47" xr6:coauthVersionMax="47" xr10:uidLastSave="{00000000-0000-0000-0000-000000000000}"/>
  <bookViews>
    <workbookView xWindow="3560" yWindow="1240" windowWidth="26680" windowHeight="14440" activeTab="2" xr2:uid="{3F4AA82C-5228-D444-93F5-08315E1FFD12}"/>
  </bookViews>
  <sheets>
    <sheet name="65+ Deaths Pivot" sheetId="4" r:id="rId1"/>
    <sheet name="65+ Population Pivot" sheetId="5" r:id="rId2"/>
    <sheet name="Integrated Data" sheetId="1" r:id="rId3"/>
    <sheet name="Statistical Analysis" sheetId="2" r:id="rId4"/>
  </sheets>
  <calcPr calcId="191029"/>
  <pivotCaches>
    <pivotCache cacheId="0"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D21" i="2" l="1"/>
  <c r="AM4" i="1"/>
  <c r="AM5" i="1"/>
  <c r="AM6" i="1"/>
  <c r="AM7" i="1"/>
  <c r="AM8" i="1"/>
  <c r="AM9" i="1"/>
  <c r="AM10" i="1"/>
  <c r="AM11" i="1"/>
  <c r="AM12" i="1"/>
  <c r="AM13" i="1"/>
  <c r="AM14" i="1"/>
  <c r="AM15" i="1"/>
  <c r="AM16" i="1"/>
  <c r="AM17" i="1"/>
  <c r="AM18" i="1"/>
  <c r="AM19" i="1"/>
  <c r="AM20" i="1"/>
  <c r="AM21" i="1"/>
  <c r="AM22" i="1"/>
  <c r="AM23" i="1"/>
  <c r="AM24" i="1"/>
  <c r="AM25" i="1"/>
  <c r="AM26" i="1"/>
  <c r="AM27" i="1"/>
  <c r="AM28" i="1"/>
  <c r="AM29" i="1"/>
  <c r="AM30" i="1"/>
  <c r="AM31" i="1"/>
  <c r="AM32" i="1"/>
  <c r="AM33" i="1"/>
  <c r="AM34" i="1"/>
  <c r="AM35" i="1"/>
  <c r="AM36" i="1"/>
  <c r="AM37" i="1"/>
  <c r="AM38" i="1"/>
  <c r="AM39" i="1"/>
  <c r="AM40" i="1"/>
  <c r="AM41" i="1"/>
  <c r="AM42" i="1"/>
  <c r="AM43" i="1"/>
  <c r="AM44" i="1"/>
  <c r="AM45" i="1"/>
  <c r="AM46" i="1"/>
  <c r="AM47" i="1"/>
  <c r="AM48" i="1"/>
  <c r="AM49" i="1"/>
  <c r="AM50" i="1"/>
  <c r="AM51" i="1"/>
  <c r="AM52" i="1"/>
  <c r="AM53" i="1"/>
  <c r="AM54" i="1"/>
  <c r="AM55" i="1"/>
  <c r="AM56" i="1"/>
  <c r="AM57" i="1"/>
  <c r="AM58" i="1"/>
  <c r="AM59" i="1"/>
  <c r="AM60" i="1"/>
  <c r="AM61" i="1"/>
  <c r="AM62" i="1"/>
  <c r="AM63" i="1"/>
  <c r="AM64" i="1"/>
  <c r="AM65" i="1"/>
  <c r="AM66" i="1"/>
  <c r="AM67" i="1"/>
  <c r="AM68" i="1"/>
  <c r="AM69" i="1"/>
  <c r="AM70" i="1"/>
  <c r="AM71" i="1"/>
  <c r="AM72" i="1"/>
  <c r="AM73" i="1"/>
  <c r="AM74" i="1"/>
  <c r="AM75" i="1"/>
  <c r="AM76" i="1"/>
  <c r="AM77" i="1"/>
  <c r="AM78" i="1"/>
  <c r="AM79" i="1"/>
  <c r="AM80" i="1"/>
  <c r="AM81" i="1"/>
  <c r="AM82" i="1"/>
  <c r="AM83" i="1"/>
  <c r="AM84" i="1"/>
  <c r="AM85" i="1"/>
  <c r="AM86" i="1"/>
  <c r="AM87" i="1"/>
  <c r="AM88" i="1"/>
  <c r="AM89" i="1"/>
  <c r="AM90" i="1"/>
  <c r="AM91" i="1"/>
  <c r="AM92" i="1"/>
  <c r="AM93" i="1"/>
  <c r="AM94" i="1"/>
  <c r="AM95" i="1"/>
  <c r="AM96" i="1"/>
  <c r="AM97" i="1"/>
  <c r="AM98" i="1"/>
  <c r="AM99" i="1"/>
  <c r="AM100" i="1"/>
  <c r="AM101" i="1"/>
  <c r="AM102" i="1"/>
  <c r="AM103" i="1"/>
  <c r="AM104" i="1"/>
  <c r="AM105" i="1"/>
  <c r="AM106" i="1"/>
  <c r="AM107" i="1"/>
  <c r="AM108" i="1"/>
  <c r="AM109" i="1"/>
  <c r="AM110" i="1"/>
  <c r="AM111" i="1"/>
  <c r="AM112" i="1"/>
  <c r="AM113" i="1"/>
  <c r="AM114" i="1"/>
  <c r="AM115" i="1"/>
  <c r="AM116" i="1"/>
  <c r="AM117" i="1"/>
  <c r="AM118" i="1"/>
  <c r="AM119" i="1"/>
  <c r="AM120" i="1"/>
  <c r="AM121" i="1"/>
  <c r="AM122" i="1"/>
  <c r="AM123" i="1"/>
  <c r="AM124" i="1"/>
  <c r="AM125" i="1"/>
  <c r="AM126" i="1"/>
  <c r="AM127" i="1"/>
  <c r="AM128" i="1"/>
  <c r="AM129" i="1"/>
  <c r="AM130" i="1"/>
  <c r="AM131" i="1"/>
  <c r="AM132" i="1"/>
  <c r="AM133" i="1"/>
  <c r="AM134" i="1"/>
  <c r="AM135" i="1"/>
  <c r="AM136" i="1"/>
  <c r="AM137" i="1"/>
  <c r="AM138" i="1"/>
  <c r="AM139" i="1"/>
  <c r="AM140" i="1"/>
  <c r="AM141" i="1"/>
  <c r="AM142" i="1"/>
  <c r="AM143" i="1"/>
  <c r="AM144" i="1"/>
  <c r="AM145" i="1"/>
  <c r="AM146" i="1"/>
  <c r="AM147" i="1"/>
  <c r="AM148" i="1"/>
  <c r="AM149" i="1"/>
  <c r="AM150" i="1"/>
  <c r="AM151" i="1"/>
  <c r="AM152" i="1"/>
  <c r="AM153" i="1"/>
  <c r="AM154" i="1"/>
  <c r="AM155" i="1"/>
  <c r="AM156" i="1"/>
  <c r="AM157" i="1"/>
  <c r="AM158" i="1"/>
  <c r="AM159" i="1"/>
  <c r="AM160" i="1"/>
  <c r="AM161" i="1"/>
  <c r="AM162" i="1"/>
  <c r="AM163" i="1"/>
  <c r="AM164" i="1"/>
  <c r="AM165" i="1"/>
  <c r="AM166" i="1"/>
  <c r="AM167" i="1"/>
  <c r="AM168" i="1"/>
  <c r="AM169" i="1"/>
  <c r="AM170" i="1"/>
  <c r="AM171" i="1"/>
  <c r="AM172" i="1"/>
  <c r="AM173" i="1"/>
  <c r="AM174" i="1"/>
  <c r="AM175" i="1"/>
  <c r="AM176" i="1"/>
  <c r="AM177" i="1"/>
  <c r="AM178" i="1"/>
  <c r="AM179" i="1"/>
  <c r="AM180" i="1"/>
  <c r="AM181" i="1"/>
  <c r="AM182" i="1"/>
  <c r="AM183" i="1"/>
  <c r="AM184" i="1"/>
  <c r="AM185" i="1"/>
  <c r="AM186" i="1"/>
  <c r="AM187" i="1"/>
  <c r="AM188" i="1"/>
  <c r="AM189" i="1"/>
  <c r="AM190" i="1"/>
  <c r="AM191" i="1"/>
  <c r="AM192" i="1"/>
  <c r="AM193" i="1"/>
  <c r="AM194" i="1"/>
  <c r="AM195" i="1"/>
  <c r="AM196" i="1"/>
  <c r="AM197" i="1"/>
  <c r="AM198" i="1"/>
  <c r="AM199" i="1"/>
  <c r="AM200" i="1"/>
  <c r="AM201" i="1"/>
  <c r="AM202" i="1"/>
  <c r="AM203" i="1"/>
  <c r="AM204" i="1"/>
  <c r="AM205" i="1"/>
  <c r="AM206" i="1"/>
  <c r="AM207" i="1"/>
  <c r="AM208" i="1"/>
  <c r="AM209" i="1"/>
  <c r="AM210" i="1"/>
  <c r="AM211" i="1"/>
  <c r="AM212" i="1"/>
  <c r="AM213" i="1"/>
  <c r="AM214" i="1"/>
  <c r="AM215" i="1"/>
  <c r="AM216" i="1"/>
  <c r="AM217" i="1"/>
  <c r="AM218" i="1"/>
  <c r="AM219" i="1"/>
  <c r="AM220" i="1"/>
  <c r="AM221" i="1"/>
  <c r="AM222" i="1"/>
  <c r="AM223" i="1"/>
  <c r="AM224" i="1"/>
  <c r="AM225" i="1"/>
  <c r="AM226" i="1"/>
  <c r="AM227" i="1"/>
  <c r="AM228" i="1"/>
  <c r="AM229" i="1"/>
  <c r="AM230" i="1"/>
  <c r="AM231" i="1"/>
  <c r="AM232" i="1"/>
  <c r="AM233" i="1"/>
  <c r="AM234" i="1"/>
  <c r="AM235" i="1"/>
  <c r="AM236" i="1"/>
  <c r="AM237" i="1"/>
  <c r="AM238" i="1"/>
  <c r="AM239" i="1"/>
  <c r="AM240" i="1"/>
  <c r="AM241" i="1"/>
  <c r="AM242" i="1"/>
  <c r="AM243" i="1"/>
  <c r="AM244" i="1"/>
  <c r="AM245" i="1"/>
  <c r="AM246" i="1"/>
  <c r="AM247" i="1"/>
  <c r="AM248" i="1"/>
  <c r="AM249" i="1"/>
  <c r="AM250" i="1"/>
  <c r="AM251" i="1"/>
  <c r="AM252" i="1"/>
  <c r="AM253" i="1"/>
  <c r="AM254" i="1"/>
  <c r="AM255" i="1"/>
  <c r="AM256" i="1"/>
  <c r="AM257" i="1"/>
  <c r="AM258" i="1"/>
  <c r="AM259" i="1"/>
  <c r="AM260" i="1"/>
  <c r="AM261" i="1"/>
  <c r="AM262" i="1"/>
  <c r="AM263" i="1"/>
  <c r="AM264" i="1"/>
  <c r="AM265" i="1"/>
  <c r="AM266" i="1"/>
  <c r="AM267" i="1"/>
  <c r="AM268" i="1"/>
  <c r="AM269" i="1"/>
  <c r="AM270" i="1"/>
  <c r="AM271" i="1"/>
  <c r="AM272" i="1"/>
  <c r="AM273" i="1"/>
  <c r="AM274" i="1"/>
  <c r="AM275" i="1"/>
  <c r="AM276" i="1"/>
  <c r="AM277" i="1"/>
  <c r="AM278" i="1"/>
  <c r="AM279" i="1"/>
  <c r="AM280" i="1"/>
  <c r="AM281" i="1"/>
  <c r="AM282" i="1"/>
  <c r="AM283" i="1"/>
  <c r="AM284" i="1"/>
  <c r="AM285" i="1"/>
  <c r="AM286" i="1"/>
  <c r="AM287" i="1"/>
  <c r="AM288" i="1"/>
  <c r="AM289" i="1"/>
  <c r="AM290" i="1"/>
  <c r="AM291" i="1"/>
  <c r="AM292" i="1"/>
  <c r="AM293" i="1"/>
  <c r="AM294" i="1"/>
  <c r="AM295" i="1"/>
  <c r="AM296" i="1"/>
  <c r="AM297" i="1"/>
  <c r="AM298" i="1"/>
  <c r="AM299" i="1"/>
  <c r="AM300" i="1"/>
  <c r="AM301" i="1"/>
  <c r="AM302" i="1"/>
  <c r="AM303" i="1"/>
  <c r="AM304" i="1"/>
  <c r="AM305" i="1"/>
  <c r="AM306" i="1"/>
  <c r="AM307" i="1"/>
  <c r="AM308" i="1"/>
  <c r="AM309" i="1"/>
  <c r="AM310" i="1"/>
  <c r="AM311" i="1"/>
  <c r="AM312" i="1"/>
  <c r="AM313" i="1"/>
  <c r="AM314" i="1"/>
  <c r="AM315" i="1"/>
  <c r="AM316" i="1"/>
  <c r="AM317" i="1"/>
  <c r="AM318" i="1"/>
  <c r="AM319" i="1"/>
  <c r="AM320" i="1"/>
  <c r="AM321" i="1"/>
  <c r="AM322" i="1"/>
  <c r="AM323" i="1"/>
  <c r="AM324" i="1"/>
  <c r="AM325" i="1"/>
  <c r="AM326" i="1"/>
  <c r="AM327" i="1"/>
  <c r="AM328" i="1"/>
  <c r="AM329" i="1"/>
  <c r="AM330" i="1"/>
  <c r="AM331" i="1"/>
  <c r="AM332" i="1"/>
  <c r="AM333" i="1"/>
  <c r="AM334" i="1"/>
  <c r="AM335" i="1"/>
  <c r="AM336" i="1"/>
  <c r="AM337" i="1"/>
  <c r="AM338" i="1"/>
  <c r="AM339" i="1"/>
  <c r="AM340" i="1"/>
  <c r="AM341" i="1"/>
  <c r="AM342" i="1"/>
  <c r="AM343" i="1"/>
  <c r="AM344" i="1"/>
  <c r="AM345" i="1"/>
  <c r="AM346" i="1"/>
  <c r="AM347" i="1"/>
  <c r="AM348" i="1"/>
  <c r="AM349" i="1"/>
  <c r="AM350" i="1"/>
  <c r="AM351" i="1"/>
  <c r="AM352" i="1"/>
  <c r="AM353" i="1"/>
  <c r="AM354" i="1"/>
  <c r="AM355" i="1"/>
  <c r="AM356" i="1"/>
  <c r="AM357" i="1"/>
  <c r="AM358" i="1"/>
  <c r="AM359" i="1"/>
  <c r="AM360" i="1"/>
  <c r="AM361" i="1"/>
  <c r="AM362" i="1"/>
  <c r="AM363" i="1"/>
  <c r="AM364" i="1"/>
  <c r="AM365" i="1"/>
  <c r="AM366" i="1"/>
  <c r="AM367" i="1"/>
  <c r="AM368" i="1"/>
  <c r="AM369" i="1"/>
  <c r="AM370" i="1"/>
  <c r="AM371" i="1"/>
  <c r="AM372" i="1"/>
  <c r="AM373" i="1"/>
  <c r="AM374" i="1"/>
  <c r="AM375" i="1"/>
  <c r="AM376" i="1"/>
  <c r="AM377" i="1"/>
  <c r="AM378" i="1"/>
  <c r="AM379" i="1"/>
  <c r="AM380" i="1"/>
  <c r="AM381" i="1"/>
  <c r="AM382" i="1"/>
  <c r="AM383" i="1"/>
  <c r="AM384" i="1"/>
  <c r="AM385" i="1"/>
  <c r="AM386" i="1"/>
  <c r="AM387" i="1"/>
  <c r="AM388" i="1"/>
  <c r="AM389" i="1"/>
  <c r="AM390" i="1"/>
  <c r="AM391" i="1"/>
  <c r="AM392" i="1"/>
  <c r="AM393" i="1"/>
  <c r="AM394" i="1"/>
  <c r="AM395" i="1"/>
  <c r="AM396" i="1"/>
  <c r="AM397" i="1"/>
  <c r="AM398" i="1"/>
  <c r="AM399" i="1"/>
  <c r="AM400" i="1"/>
  <c r="AM401" i="1"/>
  <c r="AM402" i="1"/>
  <c r="AM403" i="1"/>
  <c r="AM404" i="1"/>
  <c r="AM405" i="1"/>
  <c r="AM406" i="1"/>
  <c r="AM407" i="1"/>
  <c r="AM408" i="1"/>
  <c r="AM409" i="1"/>
  <c r="AM410" i="1"/>
  <c r="AM411" i="1"/>
  <c r="AM412" i="1"/>
  <c r="AM413" i="1"/>
  <c r="AM414" i="1"/>
  <c r="AM415" i="1"/>
  <c r="AM416" i="1"/>
  <c r="AM417" i="1"/>
  <c r="AM418" i="1"/>
  <c r="AM419" i="1"/>
  <c r="AM420" i="1"/>
  <c r="AM421" i="1"/>
  <c r="AM422" i="1"/>
  <c r="AM423" i="1"/>
  <c r="AM424" i="1"/>
  <c r="AM425" i="1"/>
  <c r="AM426" i="1"/>
  <c r="AM427" i="1"/>
  <c r="AM428" i="1"/>
  <c r="AM429" i="1"/>
  <c r="AM430" i="1"/>
  <c r="AM431" i="1"/>
  <c r="AM432" i="1"/>
  <c r="AM433" i="1"/>
  <c r="AM434" i="1"/>
  <c r="AM435" i="1"/>
  <c r="AM436" i="1"/>
  <c r="AM437" i="1"/>
  <c r="AM438" i="1"/>
  <c r="AM439" i="1"/>
  <c r="AM440" i="1"/>
  <c r="AM441" i="1"/>
  <c r="AM442" i="1"/>
  <c r="AM443" i="1"/>
  <c r="AM444" i="1"/>
  <c r="AM445" i="1"/>
  <c r="AM446" i="1"/>
  <c r="AM447" i="1"/>
  <c r="AM448" i="1"/>
  <c r="AM449" i="1"/>
  <c r="AM450" i="1"/>
  <c r="AM451" i="1"/>
  <c r="AM452" i="1"/>
  <c r="AM453" i="1"/>
  <c r="AM454" i="1"/>
  <c r="AM455" i="1"/>
  <c r="AM456" i="1"/>
  <c r="AM457" i="1"/>
  <c r="AM458" i="1"/>
  <c r="AM459" i="1"/>
  <c r="AM460" i="1"/>
  <c r="AM461" i="1"/>
  <c r="AM3" i="1"/>
  <c r="C16" i="2"/>
  <c r="B16" i="2"/>
  <c r="AA4" i="1" l="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AA371" i="1"/>
  <c r="AA372" i="1"/>
  <c r="AA373" i="1"/>
  <c r="AA374" i="1"/>
  <c r="AA375" i="1"/>
  <c r="AA376" i="1"/>
  <c r="AA377" i="1"/>
  <c r="AA378" i="1"/>
  <c r="AA379" i="1"/>
  <c r="AA380" i="1"/>
  <c r="AA381" i="1"/>
  <c r="AA382" i="1"/>
  <c r="AA383" i="1"/>
  <c r="AA384" i="1"/>
  <c r="AA385" i="1"/>
  <c r="AA386" i="1"/>
  <c r="AA387" i="1"/>
  <c r="AA388" i="1"/>
  <c r="AA389" i="1"/>
  <c r="AA390" i="1"/>
  <c r="AA391" i="1"/>
  <c r="AA392" i="1"/>
  <c r="AA393" i="1"/>
  <c r="AA394" i="1"/>
  <c r="AA395" i="1"/>
  <c r="AA396" i="1"/>
  <c r="AA397" i="1"/>
  <c r="AA398" i="1"/>
  <c r="AA399" i="1"/>
  <c r="AA400" i="1"/>
  <c r="AA401" i="1"/>
  <c r="AA402" i="1"/>
  <c r="AA403" i="1"/>
  <c r="AA404" i="1"/>
  <c r="AA405" i="1"/>
  <c r="AA406" i="1"/>
  <c r="AA407" i="1"/>
  <c r="AA408" i="1"/>
  <c r="AA409" i="1"/>
  <c r="AA410" i="1"/>
  <c r="AA411" i="1"/>
  <c r="AA412" i="1"/>
  <c r="AA413" i="1"/>
  <c r="AA414" i="1"/>
  <c r="AA415" i="1"/>
  <c r="AA416" i="1"/>
  <c r="AA417" i="1"/>
  <c r="AA418" i="1"/>
  <c r="AA419" i="1"/>
  <c r="AA420" i="1"/>
  <c r="AA421" i="1"/>
  <c r="AA422" i="1"/>
  <c r="AA423" i="1"/>
  <c r="AA424" i="1"/>
  <c r="AA425" i="1"/>
  <c r="AA426" i="1"/>
  <c r="AA427" i="1"/>
  <c r="AA428" i="1"/>
  <c r="AA429" i="1"/>
  <c r="AA430" i="1"/>
  <c r="AA431" i="1"/>
  <c r="AA432" i="1"/>
  <c r="AA433" i="1"/>
  <c r="AA434" i="1"/>
  <c r="AA435" i="1"/>
  <c r="AA436" i="1"/>
  <c r="AA437" i="1"/>
  <c r="AA438" i="1"/>
  <c r="AA439" i="1"/>
  <c r="AA440" i="1"/>
  <c r="AA441" i="1"/>
  <c r="AA442" i="1"/>
  <c r="AA443" i="1"/>
  <c r="AA444" i="1"/>
  <c r="AA445" i="1"/>
  <c r="AA446" i="1"/>
  <c r="AA447" i="1"/>
  <c r="AA448" i="1"/>
  <c r="AA449" i="1"/>
  <c r="AA450" i="1"/>
  <c r="AA451" i="1"/>
  <c r="AA452" i="1"/>
  <c r="AA453" i="1"/>
  <c r="AA454" i="1"/>
  <c r="AA455" i="1"/>
  <c r="AA456" i="1"/>
  <c r="AA457" i="1"/>
  <c r="AA458" i="1"/>
  <c r="AA459" i="1"/>
  <c r="AA460" i="1"/>
  <c r="AA461" i="1"/>
  <c r="AA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3" i="1"/>
  <c r="B21" i="2" l="1"/>
  <c r="N463" i="1"/>
  <c r="B15" i="2"/>
  <c r="B10" i="2"/>
  <c r="B11" i="2"/>
  <c r="C12" i="2"/>
  <c r="C15" i="2"/>
  <c r="C10" i="2"/>
  <c r="B12" i="2"/>
  <c r="B13" i="2" s="1"/>
  <c r="C11" i="2"/>
  <c r="B14" i="2" l="1"/>
  <c r="C14" i="2"/>
  <c r="C13" i="2"/>
</calcChain>
</file>

<file path=xl/sharedStrings.xml><?xml version="1.0" encoding="utf-8"?>
<sst xmlns="http://schemas.openxmlformats.org/spreadsheetml/2006/main" count="1003" uniqueCount="564">
  <si>
    <t>Influenza Death</t>
  </si>
  <si>
    <t>Census Data</t>
  </si>
  <si>
    <t>Percent of Inluenza Deaths by Census Population</t>
  </si>
  <si>
    <t>Under 5 Year</t>
  </si>
  <si>
    <t>5-14 years</t>
  </si>
  <si>
    <t>15-24 years</t>
  </si>
  <si>
    <t>25-34 years</t>
  </si>
  <si>
    <t>35-44 years</t>
  </si>
  <si>
    <t>45-54 years</t>
  </si>
  <si>
    <t>55-64 years</t>
  </si>
  <si>
    <t>65-74 years</t>
  </si>
  <si>
    <t>75-84 years</t>
  </si>
  <si>
    <t>85+ years</t>
  </si>
  <si>
    <t>Not Stated</t>
  </si>
  <si>
    <t>Grand Total</t>
  </si>
  <si>
    <t>Alabama, 2009</t>
  </si>
  <si>
    <t>Alabama, 2010</t>
  </si>
  <si>
    <t>Alabama, 2011</t>
  </si>
  <si>
    <t>Alabama, 2012</t>
  </si>
  <si>
    <t>Alabama, 2013</t>
  </si>
  <si>
    <t>Alabama, 2014</t>
  </si>
  <si>
    <t>Alabama, 2015</t>
  </si>
  <si>
    <t>Alabama, 2016</t>
  </si>
  <si>
    <t>Alabama, 2017</t>
  </si>
  <si>
    <t>Alaska, 2009</t>
  </si>
  <si>
    <t>Alaska, 2010</t>
  </si>
  <si>
    <t>Alaska, 2011</t>
  </si>
  <si>
    <t>Alaska, 2012</t>
  </si>
  <si>
    <t>Alaska, 2013</t>
  </si>
  <si>
    <t>Alaska, 2014</t>
  </si>
  <si>
    <t>Alaska, 2015</t>
  </si>
  <si>
    <t>Alaska, 2016</t>
  </si>
  <si>
    <t>Alaska, 2017</t>
  </si>
  <si>
    <t>Arizona, 2009</t>
  </si>
  <si>
    <t>Arizona, 2010</t>
  </si>
  <si>
    <t>Arizona, 2011</t>
  </si>
  <si>
    <t>Arizona, 2012</t>
  </si>
  <si>
    <t>Arizona, 2013</t>
  </si>
  <si>
    <t>Arizona, 2014</t>
  </si>
  <si>
    <t>Arizona, 2015</t>
  </si>
  <si>
    <t>Arizona, 2016</t>
  </si>
  <si>
    <t>Arizona, 2017</t>
  </si>
  <si>
    <t>Arkansas, 2009</t>
  </si>
  <si>
    <t>Arkansas, 2010</t>
  </si>
  <si>
    <t>Arkansas, 2011</t>
  </si>
  <si>
    <t>Arkansas, 2012</t>
  </si>
  <si>
    <t>Arkansas, 2013</t>
  </si>
  <si>
    <t>Arkansas, 2014</t>
  </si>
  <si>
    <t>Arkansas, 2015</t>
  </si>
  <si>
    <t>Arkansas, 2016</t>
  </si>
  <si>
    <t>Arkansas, 2017</t>
  </si>
  <si>
    <t>California, 2009</t>
  </si>
  <si>
    <t>California, 2010</t>
  </si>
  <si>
    <t>California, 2011</t>
  </si>
  <si>
    <t>California, 2012</t>
  </si>
  <si>
    <t>California, 2013</t>
  </si>
  <si>
    <t>California, 2014</t>
  </si>
  <si>
    <t>California, 2015</t>
  </si>
  <si>
    <t>California, 2016</t>
  </si>
  <si>
    <t>California, 2017</t>
  </si>
  <si>
    <t>Colorado, 2009</t>
  </si>
  <si>
    <t>Colorado, 2010</t>
  </si>
  <si>
    <t>Colorado, 2011</t>
  </si>
  <si>
    <t>Colorado, 2012</t>
  </si>
  <si>
    <t>Colorado, 2013</t>
  </si>
  <si>
    <t>Colorado, 2014</t>
  </si>
  <si>
    <t>Colorado, 2015</t>
  </si>
  <si>
    <t>Colorado, 2016</t>
  </si>
  <si>
    <t>Colorado, 2017</t>
  </si>
  <si>
    <t>Connecticut, 2009</t>
  </si>
  <si>
    <t>Connecticut, 2010</t>
  </si>
  <si>
    <t>Connecticut, 2011</t>
  </si>
  <si>
    <t>Connecticut, 2012</t>
  </si>
  <si>
    <t>Connecticut, 2013</t>
  </si>
  <si>
    <t>Connecticut, 2014</t>
  </si>
  <si>
    <t>Connecticut, 2015</t>
  </si>
  <si>
    <t>Connecticut, 2016</t>
  </si>
  <si>
    <t>Connecticut, 2017</t>
  </si>
  <si>
    <t>Delaware, 2009</t>
  </si>
  <si>
    <t>Delaware, 2010</t>
  </si>
  <si>
    <t>Delaware, 2011</t>
  </si>
  <si>
    <t>Delaware, 2012</t>
  </si>
  <si>
    <t>Delaware, 2013</t>
  </si>
  <si>
    <t>Delaware, 2014</t>
  </si>
  <si>
    <t>Delaware, 2015</t>
  </si>
  <si>
    <t>Delaware, 2016</t>
  </si>
  <si>
    <t>Delaware, 2017</t>
  </si>
  <si>
    <t>District of Columbia, 2009</t>
  </si>
  <si>
    <t>District of Columbia, 2010</t>
  </si>
  <si>
    <t>District of Columbia, 2011</t>
  </si>
  <si>
    <t>District of Columbia, 2012</t>
  </si>
  <si>
    <t>District of Columbia, 2013</t>
  </si>
  <si>
    <t>District of Columbia, 2014</t>
  </si>
  <si>
    <t>District of Columbia, 2015</t>
  </si>
  <si>
    <t>District of Columbia, 2016</t>
  </si>
  <si>
    <t>District of Columbia, 2017</t>
  </si>
  <si>
    <t>Florida, 2009</t>
  </si>
  <si>
    <t>Florida, 2010</t>
  </si>
  <si>
    <t>Florida, 2011</t>
  </si>
  <si>
    <t>Florida, 2012</t>
  </si>
  <si>
    <t>Florida, 2013</t>
  </si>
  <si>
    <t>Florida, 2014</t>
  </si>
  <si>
    <t>Florida, 2015</t>
  </si>
  <si>
    <t>Florida, 2016</t>
  </si>
  <si>
    <t>Florida, 2017</t>
  </si>
  <si>
    <t>Georgia, 2009</t>
  </si>
  <si>
    <t>Georgia, 2010</t>
  </si>
  <si>
    <t>Georgia, 2011</t>
  </si>
  <si>
    <t>Georgia, 2012</t>
  </si>
  <si>
    <t>Georgia, 2013</t>
  </si>
  <si>
    <t>Georgia, 2014</t>
  </si>
  <si>
    <t>Georgia, 2015</t>
  </si>
  <si>
    <t>Georgia, 2016</t>
  </si>
  <si>
    <t>Georgia, 2017</t>
  </si>
  <si>
    <t>Hawaii, 2009</t>
  </si>
  <si>
    <t>Hawaii, 2010</t>
  </si>
  <si>
    <t>Hawaii, 2011</t>
  </si>
  <si>
    <t>Hawaii, 2012</t>
  </si>
  <si>
    <t>Hawaii, 2013</t>
  </si>
  <si>
    <t>Hawaii, 2014</t>
  </si>
  <si>
    <t>Hawaii, 2015</t>
  </si>
  <si>
    <t>Hawaii, 2016</t>
  </si>
  <si>
    <t>Hawaii, 2017</t>
  </si>
  <si>
    <t>Idaho, 2009</t>
  </si>
  <si>
    <t>Idaho, 2010</t>
  </si>
  <si>
    <t>Idaho, 2011</t>
  </si>
  <si>
    <t>Idaho, 2012</t>
  </si>
  <si>
    <t>Idaho, 2013</t>
  </si>
  <si>
    <t>Idaho, 2014</t>
  </si>
  <si>
    <t>Idaho, 2015</t>
  </si>
  <si>
    <t>Idaho, 2016</t>
  </si>
  <si>
    <t>Idaho, 2017</t>
  </si>
  <si>
    <t>Illinois, 2009</t>
  </si>
  <si>
    <t>Illinois, 2010</t>
  </si>
  <si>
    <t>Illinois, 2011</t>
  </si>
  <si>
    <t>Illinois, 2012</t>
  </si>
  <si>
    <t>Illinois, 2013</t>
  </si>
  <si>
    <t>Illinois, 2014</t>
  </si>
  <si>
    <t>Illinois, 2015</t>
  </si>
  <si>
    <t>Illinois, 2016</t>
  </si>
  <si>
    <t>Illinois, 2017</t>
  </si>
  <si>
    <t>Indiana, 2009</t>
  </si>
  <si>
    <t>Indiana, 2010</t>
  </si>
  <si>
    <t>Indiana, 2011</t>
  </si>
  <si>
    <t>Indiana, 2012</t>
  </si>
  <si>
    <t>Indiana, 2013</t>
  </si>
  <si>
    <t>Indiana, 2014</t>
  </si>
  <si>
    <t>Indiana, 2015</t>
  </si>
  <si>
    <t>Indiana, 2016</t>
  </si>
  <si>
    <t>Indiana, 2017</t>
  </si>
  <si>
    <t>Iowa, 2009</t>
  </si>
  <si>
    <t>Iowa, 2010</t>
  </si>
  <si>
    <t>Iowa, 2011</t>
  </si>
  <si>
    <t>Iowa, 2012</t>
  </si>
  <si>
    <t>Iowa, 2013</t>
  </si>
  <si>
    <t>Iowa, 2014</t>
  </si>
  <si>
    <t>Iowa, 2015</t>
  </si>
  <si>
    <t>Iowa, 2016</t>
  </si>
  <si>
    <t>Iowa, 2017</t>
  </si>
  <si>
    <t>Kansas, 2009</t>
  </si>
  <si>
    <t>Kansas, 2010</t>
  </si>
  <si>
    <t>Kansas, 2011</t>
  </si>
  <si>
    <t>Kansas, 2012</t>
  </si>
  <si>
    <t>Kansas, 2013</t>
  </si>
  <si>
    <t>Kansas, 2014</t>
  </si>
  <si>
    <t>Kansas, 2015</t>
  </si>
  <si>
    <t>Kansas, 2016</t>
  </si>
  <si>
    <t>Kansas, 2017</t>
  </si>
  <si>
    <t>Kentucky, 2009</t>
  </si>
  <si>
    <t>Kentucky, 2010</t>
  </si>
  <si>
    <t>Kentucky, 2011</t>
  </si>
  <si>
    <t>Kentucky, 2012</t>
  </si>
  <si>
    <t>Kentucky, 2013</t>
  </si>
  <si>
    <t>Kentucky, 2014</t>
  </si>
  <si>
    <t>Kentucky, 2015</t>
  </si>
  <si>
    <t>Kentucky, 2016</t>
  </si>
  <si>
    <t>Kentucky, 2017</t>
  </si>
  <si>
    <t>Louisiana, 2009</t>
  </si>
  <si>
    <t>Louisiana, 2010</t>
  </si>
  <si>
    <t>Louisiana, 2011</t>
  </si>
  <si>
    <t>Louisiana, 2012</t>
  </si>
  <si>
    <t>Louisiana, 2013</t>
  </si>
  <si>
    <t>Louisiana, 2014</t>
  </si>
  <si>
    <t>Louisiana, 2015</t>
  </si>
  <si>
    <t>Louisiana, 2016</t>
  </si>
  <si>
    <t>Louisiana, 2017</t>
  </si>
  <si>
    <t>Maine, 2009</t>
  </si>
  <si>
    <t>Maine, 2010</t>
  </si>
  <si>
    <t>Maine, 2011</t>
  </si>
  <si>
    <t>Maine, 2012</t>
  </si>
  <si>
    <t>Maine, 2013</t>
  </si>
  <si>
    <t>Maine, 2014</t>
  </si>
  <si>
    <t>Maine, 2015</t>
  </si>
  <si>
    <t>Maine, 2016</t>
  </si>
  <si>
    <t>Maine, 2017</t>
  </si>
  <si>
    <t>Maryland, 2009</t>
  </si>
  <si>
    <t>Maryland, 2010</t>
  </si>
  <si>
    <t>Maryland, 2011</t>
  </si>
  <si>
    <t>Maryland, 2012</t>
  </si>
  <si>
    <t>Maryland, 2013</t>
  </si>
  <si>
    <t>Maryland, 2014</t>
  </si>
  <si>
    <t>Maryland, 2015</t>
  </si>
  <si>
    <t>Maryland, 2016</t>
  </si>
  <si>
    <t>Maryland, 2017</t>
  </si>
  <si>
    <t>Massachusetts, 2009</t>
  </si>
  <si>
    <t>Massachusetts, 2010</t>
  </si>
  <si>
    <t>Massachusetts, 2011</t>
  </si>
  <si>
    <t>Massachusetts, 2012</t>
  </si>
  <si>
    <t>Massachusetts, 2013</t>
  </si>
  <si>
    <t>Massachusetts, 2014</t>
  </si>
  <si>
    <t>Massachusetts, 2015</t>
  </si>
  <si>
    <t>Massachusetts, 2016</t>
  </si>
  <si>
    <t>Massachusetts, 2017</t>
  </si>
  <si>
    <t>Michigan, 2009</t>
  </si>
  <si>
    <t>Michigan, 2010</t>
  </si>
  <si>
    <t>Michigan, 2011</t>
  </si>
  <si>
    <t>Michigan, 2012</t>
  </si>
  <si>
    <t>Michigan, 2013</t>
  </si>
  <si>
    <t>Michigan, 2014</t>
  </si>
  <si>
    <t>Michigan, 2015</t>
  </si>
  <si>
    <t>Michigan, 2016</t>
  </si>
  <si>
    <t>Michigan, 2017</t>
  </si>
  <si>
    <t>Minnesota, 2009</t>
  </si>
  <si>
    <t>Minnesota, 2010</t>
  </si>
  <si>
    <t>Minnesota, 2011</t>
  </si>
  <si>
    <t>Minnesota, 2012</t>
  </si>
  <si>
    <t>Minnesota, 2013</t>
  </si>
  <si>
    <t>Minnesota, 2014</t>
  </si>
  <si>
    <t>Minnesota, 2015</t>
  </si>
  <si>
    <t>Minnesota, 2016</t>
  </si>
  <si>
    <t>Minnesota, 2017</t>
  </si>
  <si>
    <t>Mississippi, 2009</t>
  </si>
  <si>
    <t>Mississippi, 2010</t>
  </si>
  <si>
    <t>Mississippi, 2011</t>
  </si>
  <si>
    <t>Mississippi, 2012</t>
  </si>
  <si>
    <t>Mississippi, 2013</t>
  </si>
  <si>
    <t>Mississippi, 2014</t>
  </si>
  <si>
    <t>Mississippi, 2015</t>
  </si>
  <si>
    <t>Mississippi, 2016</t>
  </si>
  <si>
    <t>Mississippi, 2017</t>
  </si>
  <si>
    <t>Missouri, 2009</t>
  </si>
  <si>
    <t>Missouri, 2010</t>
  </si>
  <si>
    <t>Missouri, 2011</t>
  </si>
  <si>
    <t>Missouri, 2012</t>
  </si>
  <si>
    <t>Missouri, 2013</t>
  </si>
  <si>
    <t>Missouri, 2014</t>
  </si>
  <si>
    <t>Missouri, 2015</t>
  </si>
  <si>
    <t>Missouri, 2016</t>
  </si>
  <si>
    <t>Missouri, 2017</t>
  </si>
  <si>
    <t>Montana, 2009</t>
  </si>
  <si>
    <t>Montana, 2010</t>
  </si>
  <si>
    <t>Montana, 2011</t>
  </si>
  <si>
    <t>Montana, 2012</t>
  </si>
  <si>
    <t>Montana, 2013</t>
  </si>
  <si>
    <t>Montana, 2014</t>
  </si>
  <si>
    <t>Montana, 2015</t>
  </si>
  <si>
    <t>Montana, 2016</t>
  </si>
  <si>
    <t>Montana, 2017</t>
  </si>
  <si>
    <t>Nebraska, 2009</t>
  </si>
  <si>
    <t>Nebraska, 2010</t>
  </si>
  <si>
    <t>Nebraska, 2011</t>
  </si>
  <si>
    <t>Nebraska, 2012</t>
  </si>
  <si>
    <t>Nebraska, 2013</t>
  </si>
  <si>
    <t>Nebraska, 2014</t>
  </si>
  <si>
    <t>Nebraska, 2015</t>
  </si>
  <si>
    <t>Nebraska, 2016</t>
  </si>
  <si>
    <t>Nebraska, 2017</t>
  </si>
  <si>
    <t>Nevada, 2009</t>
  </si>
  <si>
    <t>Nevada, 2010</t>
  </si>
  <si>
    <t>Nevada, 2011</t>
  </si>
  <si>
    <t>Nevada, 2012</t>
  </si>
  <si>
    <t>Nevada, 2013</t>
  </si>
  <si>
    <t>Nevada, 2014</t>
  </si>
  <si>
    <t>Nevada, 2015</t>
  </si>
  <si>
    <t>Nevada, 2016</t>
  </si>
  <si>
    <t>Nevada, 2017</t>
  </si>
  <si>
    <t>New Hampshire, 2009</t>
  </si>
  <si>
    <t>New Hampshire, 2010</t>
  </si>
  <si>
    <t>New Hampshire, 2011</t>
  </si>
  <si>
    <t>New Hampshire, 2012</t>
  </si>
  <si>
    <t>New Hampshire, 2013</t>
  </si>
  <si>
    <t>New Hampshire, 2014</t>
  </si>
  <si>
    <t>New Hampshire, 2015</t>
  </si>
  <si>
    <t>New Hampshire, 2016</t>
  </si>
  <si>
    <t>New Hampshire, 2017</t>
  </si>
  <si>
    <t>New Jersey, 2009</t>
  </si>
  <si>
    <t>New Jersey, 2010</t>
  </si>
  <si>
    <t>New Jersey, 2011</t>
  </si>
  <si>
    <t>New Jersey, 2012</t>
  </si>
  <si>
    <t>New Jersey, 2013</t>
  </si>
  <si>
    <t>New Jersey, 2014</t>
  </si>
  <si>
    <t>New Jersey, 2015</t>
  </si>
  <si>
    <t>New Jersey, 2016</t>
  </si>
  <si>
    <t>New Jersey, 2017</t>
  </si>
  <si>
    <t>New Mexico, 2009</t>
  </si>
  <si>
    <t>New Mexico, 2010</t>
  </si>
  <si>
    <t>New Mexico, 2011</t>
  </si>
  <si>
    <t>New Mexico, 2012</t>
  </si>
  <si>
    <t>New Mexico, 2013</t>
  </si>
  <si>
    <t>New Mexico, 2014</t>
  </si>
  <si>
    <t>New Mexico, 2015</t>
  </si>
  <si>
    <t>New Mexico, 2016</t>
  </si>
  <si>
    <t>New Mexico, 2017</t>
  </si>
  <si>
    <t>New York, 2009</t>
  </si>
  <si>
    <t>New York, 2010</t>
  </si>
  <si>
    <t>New York, 2011</t>
  </si>
  <si>
    <t>New York, 2012</t>
  </si>
  <si>
    <t>New York, 2013</t>
  </si>
  <si>
    <t>New York, 2014</t>
  </si>
  <si>
    <t>New York, 2015</t>
  </si>
  <si>
    <t>New York, 2016</t>
  </si>
  <si>
    <t>New York, 2017</t>
  </si>
  <si>
    <t>North Carolina, 2009</t>
  </si>
  <si>
    <t>North Carolina, 2010</t>
  </si>
  <si>
    <t>North Carolina, 2011</t>
  </si>
  <si>
    <t>North Carolina, 2012</t>
  </si>
  <si>
    <t>North Carolina, 2013</t>
  </si>
  <si>
    <t>North Carolina, 2014</t>
  </si>
  <si>
    <t>North Carolina, 2015</t>
  </si>
  <si>
    <t>North Carolina, 2016</t>
  </si>
  <si>
    <t>North Carolina, 2017</t>
  </si>
  <si>
    <t>North Dakota, 2009</t>
  </si>
  <si>
    <t>North Dakota, 2010</t>
  </si>
  <si>
    <t>North Dakota, 2011</t>
  </si>
  <si>
    <t>North Dakota, 2012</t>
  </si>
  <si>
    <t>North Dakota, 2013</t>
  </si>
  <si>
    <t>North Dakota, 2014</t>
  </si>
  <si>
    <t>North Dakota, 2015</t>
  </si>
  <si>
    <t>North Dakota, 2016</t>
  </si>
  <si>
    <t>North Dakota, 2017</t>
  </si>
  <si>
    <t>Ohio, 2009</t>
  </si>
  <si>
    <t>Ohio, 2010</t>
  </si>
  <si>
    <t>Ohio, 2011</t>
  </si>
  <si>
    <t>Ohio, 2012</t>
  </si>
  <si>
    <t>Ohio, 2013</t>
  </si>
  <si>
    <t>Ohio, 2014</t>
  </si>
  <si>
    <t>Ohio, 2015</t>
  </si>
  <si>
    <t>Ohio, 2016</t>
  </si>
  <si>
    <t>Ohio, 2017</t>
  </si>
  <si>
    <t>Oklahoma, 2009</t>
  </si>
  <si>
    <t>Oklahoma, 2010</t>
  </si>
  <si>
    <t>Oklahoma, 2011</t>
  </si>
  <si>
    <t>Oklahoma, 2012</t>
  </si>
  <si>
    <t>Oklahoma, 2013</t>
  </si>
  <si>
    <t>Oklahoma, 2014</t>
  </si>
  <si>
    <t>Oklahoma, 2015</t>
  </si>
  <si>
    <t>Oklahoma, 2016</t>
  </si>
  <si>
    <t>Oklahoma, 2017</t>
  </si>
  <si>
    <t>Oregon, 2009</t>
  </si>
  <si>
    <t>Oregon, 2010</t>
  </si>
  <si>
    <t>Oregon, 2011</t>
  </si>
  <si>
    <t>Oregon, 2012</t>
  </si>
  <si>
    <t>Oregon, 2013</t>
  </si>
  <si>
    <t>Oregon, 2014</t>
  </si>
  <si>
    <t>Oregon, 2015</t>
  </si>
  <si>
    <t>Oregon, 2016</t>
  </si>
  <si>
    <t>Oregon, 2017</t>
  </si>
  <si>
    <t>Pennsylvania, 2009</t>
  </si>
  <si>
    <t>Pennsylvania, 2010</t>
  </si>
  <si>
    <t>Pennsylvania, 2011</t>
  </si>
  <si>
    <t>Pennsylvania, 2012</t>
  </si>
  <si>
    <t>Pennsylvania, 2013</t>
  </si>
  <si>
    <t>Pennsylvania, 2014</t>
  </si>
  <si>
    <t>Pennsylvania, 2015</t>
  </si>
  <si>
    <t>Pennsylvania, 2016</t>
  </si>
  <si>
    <t>Pennsylvania, 2017</t>
  </si>
  <si>
    <t>Rhode Island, 2009</t>
  </si>
  <si>
    <t>Rhode Island, 2010</t>
  </si>
  <si>
    <t>Rhode Island, 2011</t>
  </si>
  <si>
    <t>Rhode Island, 2012</t>
  </si>
  <si>
    <t>Rhode Island, 2013</t>
  </si>
  <si>
    <t>Rhode Island, 2014</t>
  </si>
  <si>
    <t>Rhode Island, 2015</t>
  </si>
  <si>
    <t>Rhode Island, 2016</t>
  </si>
  <si>
    <t>Rhode Island, 2017</t>
  </si>
  <si>
    <t>South Carolina, 2009</t>
  </si>
  <si>
    <t>South Carolina, 2010</t>
  </si>
  <si>
    <t>South Carolina, 2011</t>
  </si>
  <si>
    <t>South Carolina, 2012</t>
  </si>
  <si>
    <t>South Carolina, 2013</t>
  </si>
  <si>
    <t>South Carolina, 2014</t>
  </si>
  <si>
    <t>South Carolina, 2015</t>
  </si>
  <si>
    <t>South Carolina, 2016</t>
  </si>
  <si>
    <t>South Carolina, 2017</t>
  </si>
  <si>
    <t>South Dakota, 2009</t>
  </si>
  <si>
    <t>South Dakota, 2010</t>
  </si>
  <si>
    <t>South Dakota, 2011</t>
  </si>
  <si>
    <t>South Dakota, 2012</t>
  </si>
  <si>
    <t>South Dakota, 2013</t>
  </si>
  <si>
    <t>South Dakota, 2014</t>
  </si>
  <si>
    <t>South Dakota, 2015</t>
  </si>
  <si>
    <t>South Dakota, 2016</t>
  </si>
  <si>
    <t>South Dakota, 2017</t>
  </si>
  <si>
    <t>Tennessee, 2009</t>
  </si>
  <si>
    <t>Tennessee, 2010</t>
  </si>
  <si>
    <t>Tennessee, 2011</t>
  </si>
  <si>
    <t>Tennessee, 2012</t>
  </si>
  <si>
    <t>Tennessee, 2013</t>
  </si>
  <si>
    <t>Tennessee, 2014</t>
  </si>
  <si>
    <t>Tennessee, 2015</t>
  </si>
  <si>
    <t>Tennessee, 2016</t>
  </si>
  <si>
    <t>Tennessee, 2017</t>
  </si>
  <si>
    <t>Texas, 2009</t>
  </si>
  <si>
    <t>Texas, 2010</t>
  </si>
  <si>
    <t>Texas, 2011</t>
  </si>
  <si>
    <t>Texas, 2012</t>
  </si>
  <si>
    <t>Texas, 2013</t>
  </si>
  <si>
    <t>Texas, 2014</t>
  </si>
  <si>
    <t>Texas, 2015</t>
  </si>
  <si>
    <t>Texas, 2016</t>
  </si>
  <si>
    <t>Texas, 2017</t>
  </si>
  <si>
    <t>Utah, 2009</t>
  </si>
  <si>
    <t>Utah, 2010</t>
  </si>
  <si>
    <t>Utah, 2011</t>
  </si>
  <si>
    <t>Utah, 2012</t>
  </si>
  <si>
    <t>Utah, 2013</t>
  </si>
  <si>
    <t>Utah, 2014</t>
  </si>
  <si>
    <t>Utah, 2015</t>
  </si>
  <si>
    <t>Utah, 2016</t>
  </si>
  <si>
    <t>Utah, 2017</t>
  </si>
  <si>
    <t>Vermont, 2009</t>
  </si>
  <si>
    <t>Vermont, 2010</t>
  </si>
  <si>
    <t>Vermont, 2011</t>
  </si>
  <si>
    <t>Vermont, 2012</t>
  </si>
  <si>
    <t>Vermont, 2013</t>
  </si>
  <si>
    <t>Vermont, 2014</t>
  </si>
  <si>
    <t>Vermont, 2015</t>
  </si>
  <si>
    <t>Vermont, 2016</t>
  </si>
  <si>
    <t>Vermont, 2017</t>
  </si>
  <si>
    <t>Virginia, 2009</t>
  </si>
  <si>
    <t>Virginia, 2010</t>
  </si>
  <si>
    <t>Virginia, 2011</t>
  </si>
  <si>
    <t>Virginia, 2012</t>
  </si>
  <si>
    <t>Virginia, 2013</t>
  </si>
  <si>
    <t>Virginia, 2014</t>
  </si>
  <si>
    <t>Virginia, 2015</t>
  </si>
  <si>
    <t>Virginia, 2016</t>
  </si>
  <si>
    <t>Virginia, 2017</t>
  </si>
  <si>
    <t>Washington, 2009</t>
  </si>
  <si>
    <t>Washington, 2010</t>
  </si>
  <si>
    <t>Washington, 2011</t>
  </si>
  <si>
    <t>Washington, 2012</t>
  </si>
  <si>
    <t>Washington, 2013</t>
  </si>
  <si>
    <t>Washington, 2014</t>
  </si>
  <si>
    <t>Washington, 2015</t>
  </si>
  <si>
    <t>Washington, 2016</t>
  </si>
  <si>
    <t>Washington, 2017</t>
  </si>
  <si>
    <t>West Virginia, 2009</t>
  </si>
  <si>
    <t>West Virginia, 2010</t>
  </si>
  <si>
    <t>West Virginia, 2011</t>
  </si>
  <si>
    <t>West Virginia, 2012</t>
  </si>
  <si>
    <t>West Virginia, 2013</t>
  </si>
  <si>
    <t>West Virginia, 2014</t>
  </si>
  <si>
    <t>West Virginia, 2015</t>
  </si>
  <si>
    <t>West Virginia, 2016</t>
  </si>
  <si>
    <t>West Virginia, 2017</t>
  </si>
  <si>
    <t>Wisconsin, 2009</t>
  </si>
  <si>
    <t>Wisconsin, 2010</t>
  </si>
  <si>
    <t>Wisconsin, 2011</t>
  </si>
  <si>
    <t>Wisconsin, 2012</t>
  </si>
  <si>
    <t>Wisconsin, 2013</t>
  </si>
  <si>
    <t>Wisconsin, 2014</t>
  </si>
  <si>
    <t>Wisconsin, 2015</t>
  </si>
  <si>
    <t>Wisconsin, 2016</t>
  </si>
  <si>
    <t>Wisconsin, 2017</t>
  </si>
  <si>
    <t>Wyoming, 2009</t>
  </si>
  <si>
    <t>Wyoming, 2010</t>
  </si>
  <si>
    <t>Wyoming, 2011</t>
  </si>
  <si>
    <t>Wyoming, 2012</t>
  </si>
  <si>
    <t>Wyoming, 2013</t>
  </si>
  <si>
    <t>Wyoming, 2014</t>
  </si>
  <si>
    <t>Wyoming, 2015</t>
  </si>
  <si>
    <t>Wyoming, 2016</t>
  </si>
  <si>
    <t>Wyoming, 2017</t>
  </si>
  <si>
    <t>State</t>
  </si>
  <si>
    <t>Year</t>
  </si>
  <si>
    <t>Combined Key</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</si>
  <si>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</si>
  <si>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</si>
  <si>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</si>
  <si>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</si>
  <si>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</si>
  <si>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</si>
  <si>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</si>
  <si>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</si>
  <si>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</si>
  <si>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</si>
  <si>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</si>
  <si>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</si>
  <si>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</si>
  <si>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</si>
  <si>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</si>
  <si>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</si>
  <si>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</si>
  <si>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</si>
  <si>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</si>
  <si>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</si>
  <si>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</si>
  <si>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</si>
  <si>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</si>
  <si>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</si>
  <si>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</si>
  <si>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</si>
  <si>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</si>
  <si>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</si>
  <si>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</si>
  <si>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</si>
  <si>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</si>
  <si>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</si>
  <si>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</si>
  <si>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</si>
  <si>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</si>
  <si>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</si>
  <si>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</si>
  <si>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</si>
  <si>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</si>
  <si>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</si>
  <si>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</si>
  <si>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</si>
  <si>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</si>
  <si>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</si>
  <si>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</si>
  <si>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</si>
  <si>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</si>
  <si>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</si>
  <si>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</si>
  <si>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</si>
  <si>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</si>
  <si>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Hypothesis</t>
  </si>
  <si>
    <t>Data Spread</t>
  </si>
  <si>
    <t>Variable</t>
  </si>
  <si>
    <t>Dataset Name</t>
  </si>
  <si>
    <t>Integrated Data Set</t>
  </si>
  <si>
    <t>Sample or Population?</t>
  </si>
  <si>
    <t>Sample</t>
  </si>
  <si>
    <t>Normal Distribution?</t>
  </si>
  <si>
    <t>Left-Skewed</t>
  </si>
  <si>
    <t>Variance</t>
  </si>
  <si>
    <t>Standard Deviation</t>
  </si>
  <si>
    <t>Mean</t>
  </si>
  <si>
    <t>Outlier lower bound</t>
  </si>
  <si>
    <t>outlier upper bound</t>
  </si>
  <si>
    <t>Outlier count</t>
  </si>
  <si>
    <t>Outlier Percentage</t>
  </si>
  <si>
    <t>Correlation</t>
  </si>
  <si>
    <t>Proposed Relationship</t>
  </si>
  <si>
    <t>Correlation Coefficient</t>
  </si>
  <si>
    <t>Strength of Correlation</t>
  </si>
  <si>
    <t>Strong relationship</t>
  </si>
  <si>
    <t>Usefulness / Interpretation</t>
  </si>
  <si>
    <t>The older individuals over 65 years will exhibit a higher mortality rate.</t>
  </si>
  <si>
    <t>65+ Deaths</t>
  </si>
  <si>
    <t>65+ Population</t>
  </si>
  <si>
    <t>65+</t>
  </si>
  <si>
    <t>65+ years of Deaths &amp; Population</t>
  </si>
  <si>
    <t>Population 65+ years &amp; Deaths %65+ Years</t>
  </si>
  <si>
    <t>Row Labels</t>
  </si>
  <si>
    <t>Sum of 65+</t>
  </si>
  <si>
    <t>Sum of 65+2</t>
  </si>
  <si>
    <t>As the population expands , mortalityrates may also rise.</t>
  </si>
  <si>
    <t xml:space="preserve">The mortality rate shows a postive correlation with population growth, indicating that as the population expands,the Death percentage tends to increase propotionally. </t>
  </si>
  <si>
    <t>Weak relationship</t>
  </si>
  <si>
    <t>As the population size grows, the incidence of deaths also rises. This insight underscores the need for states with larger populations to allocate more resources for staffing to accommodate the increased number of deaths compared to states with smaller populations.</t>
  </si>
  <si>
    <t xml:space="preserve"> The death rate % and population size for 65+ years old has little correlation.  This is useful to understand that the rate of deaths does not increase at the same rate population increases.  Therefore, in order ot maximize the benefit from additional staffing, the number of deaths should be held in greater consideration rather than the death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</si>
</sst>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sz val="12"/>
      <color rgb="FF000000"/>
      <name val="Calibri"/>
      <family val="2"/>
      <scheme val="minor"/>
    </font>
    <font>
      <b/>
      <sz val="12"/>
      <color rgb="FF000000"/>
      <name val="Calibri"/>
      <family val="2"/>
      <scheme val="minor"/>
    </font>
  </fonts>
  <fills count="11">
    <fill>
      <patternFill patternType="none"/>
    </fill>
    <fill>
      <patternFill patternType="gray125"/>
    </fill>
    <fill>
      <patternFill patternType="solid">
        <fgColor theme="7" tint="0.7999816888943144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7" tint="0.79998168889431442"/>
        <bgColor rgb="FF000000"/>
      </patternFill>
    </fill>
  </fills>
  <borders count="2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rgb="FF000000"/>
      </right>
      <top style="medium">
        <color indexed="64"/>
      </top>
      <bottom style="thin">
        <color indexed="64"/>
      </bottom>
      <diagonal/>
    </border>
    <border>
      <left/>
      <right style="medium">
        <color rgb="FF000000"/>
      </right>
      <top/>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medium">
        <color rgb="FF000000"/>
      </right>
      <top style="thin">
        <color indexed="64"/>
      </top>
      <bottom style="thin">
        <color indexed="64"/>
      </bottom>
      <diagonal/>
    </border>
    <border>
      <left style="medium">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medium">
        <color rgb="FF000000"/>
      </right>
      <top style="thin">
        <color indexed="64"/>
      </top>
      <bottom/>
      <diagonal/>
    </border>
    <border>
      <left/>
      <right style="medium">
        <color rgb="FF000000"/>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diagonal/>
    </border>
    <border>
      <left/>
      <right/>
      <top/>
      <bottom style="thin">
        <color indexed="64"/>
      </bottom>
      <diagonal/>
    </border>
  </borders>
  <cellStyleXfs count="1">
    <xf numFmtId="0" fontId="0" fillId="0" borderId="0"/>
  </cellStyleXfs>
  <cellXfs count="75">
    <xf numFmtId="0" fontId="0" fillId="0" borderId="0" xfId="0"/>
    <xf numFmtId="0" fontId="0" fillId="0" borderId="0" xfId="0" applyAlignment="1">
      <alignment wrapText="1"/>
    </xf>
    <xf numFmtId="0" fontId="1" fillId="0" borderId="0" xfId="0" applyFont="1" applyAlignment="1">
      <alignment wrapText="1"/>
    </xf>
    <xf numFmtId="0" fontId="1" fillId="2" borderId="0" xfId="0" applyFont="1" applyFill="1" applyAlignment="1">
      <alignment wrapText="1"/>
    </xf>
    <xf numFmtId="0" fontId="1" fillId="4" borderId="4" xfId="0" applyFont="1" applyFill="1" applyBorder="1" applyAlignment="1">
      <alignment wrapText="1"/>
    </xf>
    <xf numFmtId="0" fontId="1" fillId="4" borderId="0" xfId="0" applyFont="1" applyFill="1" applyAlignment="1">
      <alignment wrapText="1"/>
    </xf>
    <xf numFmtId="0" fontId="1" fillId="4" borderId="5" xfId="0" applyFont="1" applyFill="1" applyBorder="1" applyAlignment="1">
      <alignment wrapText="1"/>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1" fillId="6" borderId="4" xfId="0" applyFont="1" applyFill="1" applyBorder="1" applyAlignment="1">
      <alignment wrapText="1"/>
    </xf>
    <xf numFmtId="0" fontId="1" fillId="6" borderId="0" xfId="0" applyFont="1" applyFill="1" applyAlignment="1">
      <alignment wrapText="1"/>
    </xf>
    <xf numFmtId="0" fontId="1" fillId="6" borderId="5" xfId="0" applyFont="1" applyFill="1" applyBorder="1" applyAlignment="1">
      <alignment wrapText="1"/>
    </xf>
    <xf numFmtId="0" fontId="1" fillId="8" borderId="4" xfId="0" applyFont="1" applyFill="1" applyBorder="1" applyAlignment="1">
      <alignment wrapText="1"/>
    </xf>
    <xf numFmtId="0" fontId="1" fillId="8" borderId="0" xfId="0" applyFont="1" applyFill="1" applyAlignment="1">
      <alignment wrapText="1"/>
    </xf>
    <xf numFmtId="0" fontId="1" fillId="8" borderId="5" xfId="0" applyFont="1" applyFill="1" applyBorder="1" applyAlignment="1">
      <alignment wrapText="1"/>
    </xf>
    <xf numFmtId="10" fontId="0" fillId="0" borderId="4" xfId="0" applyNumberFormat="1" applyBorder="1"/>
    <xf numFmtId="10" fontId="0" fillId="0" borderId="0" xfId="0" applyNumberFormat="1"/>
    <xf numFmtId="10" fontId="0" fillId="0" borderId="5" xfId="0" applyNumberFormat="1" applyBorder="1"/>
    <xf numFmtId="10" fontId="0" fillId="0" borderId="6" xfId="0" applyNumberFormat="1" applyBorder="1"/>
    <xf numFmtId="10" fontId="0" fillId="0" borderId="7" xfId="0" applyNumberFormat="1" applyBorder="1"/>
    <xf numFmtId="10" fontId="0" fillId="0" borderId="8" xfId="0" applyNumberFormat="1" applyBorder="1"/>
    <xf numFmtId="0" fontId="1" fillId="9" borderId="0" xfId="0" applyFont="1" applyFill="1" applyAlignment="1">
      <alignment wrapText="1"/>
    </xf>
    <xf numFmtId="0" fontId="2" fillId="0" borderId="0" xfId="0" applyFont="1"/>
    <xf numFmtId="2" fontId="2" fillId="0" borderId="0" xfId="0" applyNumberFormat="1" applyFont="1"/>
    <xf numFmtId="0" fontId="3" fillId="0" borderId="13" xfId="0" applyFont="1" applyBorder="1" applyAlignment="1">
      <alignment vertical="center"/>
    </xf>
    <xf numFmtId="0" fontId="2" fillId="0" borderId="0" xfId="0" applyFont="1" applyAlignment="1">
      <alignment horizontal="center" vertical="center"/>
    </xf>
    <xf numFmtId="1" fontId="2" fillId="0" borderId="0" xfId="0" applyNumberFormat="1" applyFont="1" applyAlignment="1">
      <alignment horizontal="center" vertical="center"/>
    </xf>
    <xf numFmtId="0" fontId="3" fillId="0" borderId="20" xfId="0" applyFont="1" applyBorder="1"/>
    <xf numFmtId="0" fontId="2" fillId="0" borderId="21" xfId="0" applyFont="1" applyBorder="1" applyAlignment="1">
      <alignment horizontal="center" vertical="center"/>
    </xf>
    <xf numFmtId="1" fontId="2" fillId="0" borderId="21" xfId="0" applyNumberFormat="1" applyFont="1" applyBorder="1" applyAlignment="1">
      <alignment horizontal="center" vertical="center"/>
    </xf>
    <xf numFmtId="0" fontId="3" fillId="0" borderId="22" xfId="0" applyFont="1" applyBorder="1"/>
    <xf numFmtId="9" fontId="2" fillId="0" borderId="28" xfId="0" applyNumberFormat="1" applyFont="1" applyBorder="1" applyAlignment="1">
      <alignment horizontal="center" vertical="center"/>
    </xf>
    <xf numFmtId="9" fontId="2" fillId="0" borderId="14" xfId="0" applyNumberFormat="1" applyFont="1" applyBorder="1" applyAlignment="1">
      <alignment horizontal="center" vertical="center"/>
    </xf>
    <xf numFmtId="0" fontId="0" fillId="0" borderId="0" xfId="0" pivotButton="1"/>
    <xf numFmtId="0" fontId="0" fillId="0" borderId="0" xfId="0" applyAlignment="1">
      <alignment horizontal="left"/>
    </xf>
    <xf numFmtId="0" fontId="3" fillId="2" borderId="18" xfId="0" applyFont="1" applyFill="1" applyBorder="1" applyAlignment="1">
      <alignment wrapText="1"/>
    </xf>
    <xf numFmtId="0" fontId="3" fillId="2" borderId="25" xfId="0" applyFont="1" applyFill="1" applyBorder="1" applyAlignment="1">
      <alignment horizontal="center" wrapText="1"/>
    </xf>
    <xf numFmtId="0" fontId="3" fillId="2" borderId="19" xfId="0" applyFont="1" applyFill="1" applyBorder="1" applyAlignment="1">
      <alignment horizontal="center" wrapText="1"/>
    </xf>
    <xf numFmtId="0" fontId="1" fillId="3" borderId="1" xfId="0" applyFont="1" applyFill="1" applyBorder="1" applyAlignment="1">
      <alignment horizont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7" borderId="1" xfId="0" applyFont="1" applyFill="1" applyBorder="1" applyAlignment="1">
      <alignment horizontal="center"/>
    </xf>
    <xf numFmtId="0" fontId="1" fillId="7" borderId="2" xfId="0" applyFont="1" applyFill="1" applyBorder="1" applyAlignment="1">
      <alignment horizontal="center"/>
    </xf>
    <xf numFmtId="0" fontId="1" fillId="7" borderId="3" xfId="0" applyFont="1" applyFill="1" applyBorder="1" applyAlignment="1">
      <alignment horizontal="center"/>
    </xf>
    <xf numFmtId="0" fontId="1" fillId="5" borderId="1" xfId="0" applyFont="1" applyFill="1" applyBorder="1" applyAlignment="1">
      <alignment horizontal="center"/>
    </xf>
    <xf numFmtId="0" fontId="1" fillId="5" borderId="2" xfId="0" applyFont="1" applyFill="1" applyBorder="1" applyAlignment="1">
      <alignment horizontal="center"/>
    </xf>
    <xf numFmtId="0" fontId="1" fillId="5" borderId="3" xfId="0" applyFont="1" applyFill="1" applyBorder="1" applyAlignment="1">
      <alignment horizontal="center"/>
    </xf>
    <xf numFmtId="0" fontId="3" fillId="0" borderId="27" xfId="0" applyFont="1" applyBorder="1" applyAlignment="1">
      <alignment horizontal="center" vertical="center"/>
    </xf>
    <xf numFmtId="0" fontId="3" fillId="0" borderId="17" xfId="0" applyFont="1" applyBorder="1" applyAlignment="1">
      <alignment horizontal="center" vertical="center"/>
    </xf>
    <xf numFmtId="0" fontId="3" fillId="0" borderId="13" xfId="0" applyFont="1" applyBorder="1" applyAlignment="1">
      <alignment horizontal="center" vertical="center"/>
    </xf>
    <xf numFmtId="2" fontId="2" fillId="0" borderId="18" xfId="0" applyNumberFormat="1" applyFont="1" applyBorder="1" applyAlignment="1">
      <alignment horizontal="center" vertical="center" wrapText="1"/>
    </xf>
    <xf numFmtId="2" fontId="2" fillId="0" borderId="19" xfId="0" applyNumberFormat="1" applyFont="1" applyBorder="1" applyAlignment="1">
      <alignment horizontal="center" vertical="center" wrapText="1"/>
    </xf>
    <xf numFmtId="2" fontId="2" fillId="0" borderId="20" xfId="0" applyNumberFormat="1" applyFont="1" applyBorder="1" applyAlignment="1">
      <alignment horizontal="center" vertical="center" wrapText="1"/>
    </xf>
    <xf numFmtId="2" fontId="2" fillId="0" borderId="21" xfId="0" applyNumberFormat="1" applyFont="1" applyBorder="1" applyAlignment="1">
      <alignment horizontal="center" vertical="center" wrapText="1"/>
    </xf>
    <xf numFmtId="2" fontId="2" fillId="0" borderId="22" xfId="0" applyNumberFormat="1" applyFont="1" applyBorder="1" applyAlignment="1">
      <alignment horizontal="center" vertical="center" wrapText="1"/>
    </xf>
    <xf numFmtId="2" fontId="2" fillId="0" borderId="14" xfId="0" applyNumberFormat="1" applyFont="1" applyBorder="1" applyAlignment="1">
      <alignment horizontal="center" vertical="center" wrapText="1"/>
    </xf>
    <xf numFmtId="2" fontId="2" fillId="0" borderId="23" xfId="0" applyNumberFormat="1" applyFont="1" applyBorder="1" applyAlignment="1">
      <alignment horizontal="center" vertical="center" wrapText="1"/>
    </xf>
    <xf numFmtId="2" fontId="2" fillId="0" borderId="12" xfId="0" applyNumberFormat="1" applyFont="1" applyBorder="1" applyAlignment="1">
      <alignment horizontal="center" vertical="center" wrapText="1"/>
    </xf>
    <xf numFmtId="2" fontId="2" fillId="0" borderId="24" xfId="0" applyNumberFormat="1" applyFont="1" applyBorder="1" applyAlignment="1">
      <alignment horizontal="center" vertical="center" wrapText="1"/>
    </xf>
    <xf numFmtId="2" fontId="2" fillId="0" borderId="26" xfId="0" applyNumberFormat="1" applyFont="1" applyBorder="1" applyAlignment="1">
      <alignment horizontal="center" vertical="center" wrapText="1"/>
    </xf>
    <xf numFmtId="2" fontId="2" fillId="0" borderId="15" xfId="0" applyNumberFormat="1" applyFont="1" applyBorder="1" applyAlignment="1">
      <alignment horizontal="center" vertical="center" wrapText="1"/>
    </xf>
    <xf numFmtId="2" fontId="2" fillId="0" borderId="16" xfId="0" applyNumberFormat="1" applyFont="1" applyBorder="1" applyAlignment="1">
      <alignment horizontal="center" vertical="center" wrapText="1"/>
    </xf>
    <xf numFmtId="2" fontId="2" fillId="0" borderId="26" xfId="0" applyNumberFormat="1" applyFont="1" applyBorder="1" applyAlignment="1">
      <alignment horizontal="center"/>
    </xf>
    <xf numFmtId="2" fontId="2" fillId="0" borderId="15" xfId="0" applyNumberFormat="1" applyFont="1" applyBorder="1" applyAlignment="1">
      <alignment horizontal="center"/>
    </xf>
    <xf numFmtId="2" fontId="2" fillId="0" borderId="16" xfId="0" applyNumberFormat="1" applyFont="1" applyBorder="1" applyAlignment="1">
      <alignment horizontal="center"/>
    </xf>
    <xf numFmtId="0" fontId="3" fillId="10" borderId="9" xfId="0" applyFont="1" applyFill="1" applyBorder="1" applyAlignment="1">
      <alignment horizontal="center"/>
    </xf>
    <xf numFmtId="0" fontId="3" fillId="10" borderId="10" xfId="0" applyFont="1" applyFill="1" applyBorder="1" applyAlignment="1">
      <alignment horizontal="center"/>
    </xf>
    <xf numFmtId="0" fontId="3" fillId="10" borderId="11" xfId="0" applyFont="1" applyFill="1" applyBorder="1" applyAlignment="1">
      <alignment horizontal="center"/>
    </xf>
    <xf numFmtId="2" fontId="2" fillId="0" borderId="26" xfId="0" applyNumberFormat="1" applyFont="1" applyBorder="1" applyAlignment="1">
      <alignment horizontal="center" vertical="center"/>
    </xf>
    <xf numFmtId="2" fontId="2" fillId="0" borderId="16" xfId="0" applyNumberFormat="1" applyFont="1" applyBorder="1" applyAlignment="1">
      <alignment horizontal="center" vertical="center"/>
    </xf>
    <xf numFmtId="0" fontId="1" fillId="2" borderId="0" xfId="0" applyFont="1" applyFill="1" applyAlignment="1">
      <alignment horizontal="center"/>
    </xf>
    <xf numFmtId="0" fontId="3" fillId="2" borderId="28"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1.8PoojabenThummar.xlsx]65+ Deaths 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Deaths</a:t>
            </a:r>
            <a:r>
              <a:rPr lang="en-US" baseline="0"/>
              <a:t> 65+ Years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'65+ Deaths Pivot'!$B$3</c:f>
              <c:strCache>
                <c:ptCount val="1"/>
                <c:pt idx="0">
                  <c:v>Total</c:v>
                </c:pt>
              </c:strCache>
            </c:strRef>
          </c:tx>
          <c:spPr>
            <a:solidFill>
              <a:schemeClr val="accent1"/>
            </a:solidFill>
            <a:ln>
              <a:noFill/>
            </a:ln>
            <a:effectLst/>
          </c:spPr>
          <c:invertIfNegative val="0"/>
          <c:cat>
            <c:strRef>
              <c:f>'65+ Deaths Pivot'!$A$4:$A$363</c:f>
              <c:strCache>
                <c:ptCount val="359"/>
                <c:pt idx="0">
                  <c:v>0</c:v>
                </c:pt>
                <c:pt idx="1">
                  <c:v>10</c:v>
                </c:pt>
                <c:pt idx="2">
                  <c:v>11</c:v>
                </c:pt>
                <c:pt idx="3">
                  <c:v>12</c:v>
                </c:pt>
                <c:pt idx="4">
                  <c:v>20</c:v>
                </c:pt>
                <c:pt idx="5">
                  <c:v>21</c:v>
                </c:pt>
                <c:pt idx="6">
                  <c:v>22</c:v>
                </c:pt>
                <c:pt idx="7">
                  <c:v>25</c:v>
                </c:pt>
                <c:pt idx="8">
                  <c:v>27</c:v>
                </c:pt>
                <c:pt idx="9">
                  <c:v>30</c:v>
                </c:pt>
                <c:pt idx="10">
                  <c:v>31</c:v>
                </c:pt>
                <c:pt idx="11">
                  <c:v>38</c:v>
                </c:pt>
                <c:pt idx="12">
                  <c:v>39</c:v>
                </c:pt>
                <c:pt idx="13">
                  <c:v>40</c:v>
                </c:pt>
                <c:pt idx="14">
                  <c:v>42</c:v>
                </c:pt>
                <c:pt idx="15">
                  <c:v>45</c:v>
                </c:pt>
                <c:pt idx="16">
                  <c:v>46</c:v>
                </c:pt>
                <c:pt idx="17">
                  <c:v>47</c:v>
                </c:pt>
                <c:pt idx="18">
                  <c:v>49</c:v>
                </c:pt>
                <c:pt idx="19">
                  <c:v>51</c:v>
                </c:pt>
                <c:pt idx="20">
                  <c:v>52</c:v>
                </c:pt>
                <c:pt idx="21">
                  <c:v>53</c:v>
                </c:pt>
                <c:pt idx="22">
                  <c:v>54</c:v>
                </c:pt>
                <c:pt idx="23">
                  <c:v>55</c:v>
                </c:pt>
                <c:pt idx="24">
                  <c:v>56</c:v>
                </c:pt>
                <c:pt idx="25">
                  <c:v>58</c:v>
                </c:pt>
                <c:pt idx="26">
                  <c:v>59</c:v>
                </c:pt>
                <c:pt idx="27">
                  <c:v>61</c:v>
                </c:pt>
                <c:pt idx="28">
                  <c:v>63</c:v>
                </c:pt>
                <c:pt idx="29">
                  <c:v>64</c:v>
                </c:pt>
                <c:pt idx="30">
                  <c:v>67</c:v>
                </c:pt>
                <c:pt idx="31">
                  <c:v>69</c:v>
                </c:pt>
                <c:pt idx="32">
                  <c:v>70</c:v>
                </c:pt>
                <c:pt idx="33">
                  <c:v>71</c:v>
                </c:pt>
                <c:pt idx="34">
                  <c:v>78</c:v>
                </c:pt>
                <c:pt idx="35">
                  <c:v>79</c:v>
                </c:pt>
                <c:pt idx="36">
                  <c:v>80</c:v>
                </c:pt>
                <c:pt idx="37">
                  <c:v>81</c:v>
                </c:pt>
                <c:pt idx="38">
                  <c:v>82</c:v>
                </c:pt>
                <c:pt idx="39">
                  <c:v>95</c:v>
                </c:pt>
                <c:pt idx="40">
                  <c:v>98</c:v>
                </c:pt>
                <c:pt idx="41">
                  <c:v>100</c:v>
                </c:pt>
                <c:pt idx="42">
                  <c:v>101</c:v>
                </c:pt>
                <c:pt idx="43">
                  <c:v>103</c:v>
                </c:pt>
                <c:pt idx="44">
                  <c:v>105</c:v>
                </c:pt>
                <c:pt idx="45">
                  <c:v>106</c:v>
                </c:pt>
                <c:pt idx="46">
                  <c:v>109</c:v>
                </c:pt>
                <c:pt idx="47">
                  <c:v>112</c:v>
                </c:pt>
                <c:pt idx="48">
                  <c:v>113</c:v>
                </c:pt>
                <c:pt idx="49">
                  <c:v>115</c:v>
                </c:pt>
                <c:pt idx="50">
                  <c:v>119</c:v>
                </c:pt>
                <c:pt idx="51">
                  <c:v>120</c:v>
                </c:pt>
                <c:pt idx="52">
                  <c:v>129</c:v>
                </c:pt>
                <c:pt idx="53">
                  <c:v>130</c:v>
                </c:pt>
                <c:pt idx="54">
                  <c:v>132</c:v>
                </c:pt>
                <c:pt idx="55">
                  <c:v>135</c:v>
                </c:pt>
                <c:pt idx="56">
                  <c:v>139</c:v>
                </c:pt>
                <c:pt idx="57">
                  <c:v>140</c:v>
                </c:pt>
                <c:pt idx="58">
                  <c:v>141</c:v>
                </c:pt>
                <c:pt idx="59">
                  <c:v>148</c:v>
                </c:pt>
                <c:pt idx="60">
                  <c:v>157</c:v>
                </c:pt>
                <c:pt idx="61">
                  <c:v>162</c:v>
                </c:pt>
                <c:pt idx="62">
                  <c:v>166</c:v>
                </c:pt>
                <c:pt idx="63">
                  <c:v>168</c:v>
                </c:pt>
                <c:pt idx="64">
                  <c:v>170</c:v>
                </c:pt>
                <c:pt idx="65">
                  <c:v>173</c:v>
                </c:pt>
                <c:pt idx="66">
                  <c:v>176</c:v>
                </c:pt>
                <c:pt idx="67">
                  <c:v>183</c:v>
                </c:pt>
                <c:pt idx="68">
                  <c:v>186</c:v>
                </c:pt>
                <c:pt idx="69">
                  <c:v>187</c:v>
                </c:pt>
                <c:pt idx="70">
                  <c:v>189</c:v>
                </c:pt>
                <c:pt idx="71">
                  <c:v>193</c:v>
                </c:pt>
                <c:pt idx="72">
                  <c:v>207</c:v>
                </c:pt>
                <c:pt idx="73">
                  <c:v>208</c:v>
                </c:pt>
                <c:pt idx="74">
                  <c:v>220</c:v>
                </c:pt>
                <c:pt idx="75">
                  <c:v>230</c:v>
                </c:pt>
                <c:pt idx="76">
                  <c:v>233</c:v>
                </c:pt>
                <c:pt idx="77">
                  <c:v>237</c:v>
                </c:pt>
                <c:pt idx="78">
                  <c:v>240</c:v>
                </c:pt>
                <c:pt idx="79">
                  <c:v>243</c:v>
                </c:pt>
                <c:pt idx="80">
                  <c:v>245</c:v>
                </c:pt>
                <c:pt idx="81">
                  <c:v>248</c:v>
                </c:pt>
                <c:pt idx="82">
                  <c:v>253</c:v>
                </c:pt>
                <c:pt idx="83">
                  <c:v>261</c:v>
                </c:pt>
                <c:pt idx="84">
                  <c:v>263</c:v>
                </c:pt>
                <c:pt idx="85">
                  <c:v>268</c:v>
                </c:pt>
                <c:pt idx="86">
                  <c:v>270</c:v>
                </c:pt>
                <c:pt idx="87">
                  <c:v>271</c:v>
                </c:pt>
                <c:pt idx="88">
                  <c:v>278</c:v>
                </c:pt>
                <c:pt idx="89">
                  <c:v>286</c:v>
                </c:pt>
                <c:pt idx="90">
                  <c:v>293</c:v>
                </c:pt>
                <c:pt idx="91">
                  <c:v>294</c:v>
                </c:pt>
                <c:pt idx="92">
                  <c:v>304</c:v>
                </c:pt>
                <c:pt idx="93">
                  <c:v>314</c:v>
                </c:pt>
                <c:pt idx="94">
                  <c:v>319</c:v>
                </c:pt>
                <c:pt idx="95">
                  <c:v>324</c:v>
                </c:pt>
                <c:pt idx="96">
                  <c:v>327</c:v>
                </c:pt>
                <c:pt idx="97">
                  <c:v>334</c:v>
                </c:pt>
                <c:pt idx="98">
                  <c:v>335</c:v>
                </c:pt>
                <c:pt idx="99">
                  <c:v>344</c:v>
                </c:pt>
                <c:pt idx="100">
                  <c:v>345</c:v>
                </c:pt>
                <c:pt idx="101">
                  <c:v>348</c:v>
                </c:pt>
                <c:pt idx="102">
                  <c:v>362</c:v>
                </c:pt>
                <c:pt idx="103">
                  <c:v>371</c:v>
                </c:pt>
                <c:pt idx="104">
                  <c:v>374</c:v>
                </c:pt>
                <c:pt idx="105">
                  <c:v>375</c:v>
                </c:pt>
                <c:pt idx="106">
                  <c:v>379</c:v>
                </c:pt>
                <c:pt idx="107">
                  <c:v>384</c:v>
                </c:pt>
                <c:pt idx="108">
                  <c:v>385</c:v>
                </c:pt>
                <c:pt idx="109">
                  <c:v>399</c:v>
                </c:pt>
                <c:pt idx="110">
                  <c:v>400</c:v>
                </c:pt>
                <c:pt idx="111">
                  <c:v>402</c:v>
                </c:pt>
                <c:pt idx="112">
                  <c:v>404</c:v>
                </c:pt>
                <c:pt idx="113">
                  <c:v>405</c:v>
                </c:pt>
                <c:pt idx="114">
                  <c:v>408</c:v>
                </c:pt>
                <c:pt idx="115">
                  <c:v>411</c:v>
                </c:pt>
                <c:pt idx="116">
                  <c:v>413</c:v>
                </c:pt>
                <c:pt idx="117">
                  <c:v>420</c:v>
                </c:pt>
                <c:pt idx="118">
                  <c:v>422</c:v>
                </c:pt>
                <c:pt idx="119">
                  <c:v>425</c:v>
                </c:pt>
                <c:pt idx="120">
                  <c:v>427</c:v>
                </c:pt>
                <c:pt idx="121">
                  <c:v>428</c:v>
                </c:pt>
                <c:pt idx="122">
                  <c:v>430</c:v>
                </c:pt>
                <c:pt idx="123">
                  <c:v>434</c:v>
                </c:pt>
                <c:pt idx="124">
                  <c:v>439</c:v>
                </c:pt>
                <c:pt idx="125">
                  <c:v>440</c:v>
                </c:pt>
                <c:pt idx="126">
                  <c:v>449</c:v>
                </c:pt>
                <c:pt idx="127">
                  <c:v>451</c:v>
                </c:pt>
                <c:pt idx="128">
                  <c:v>453</c:v>
                </c:pt>
                <c:pt idx="129">
                  <c:v>458</c:v>
                </c:pt>
                <c:pt idx="130">
                  <c:v>459</c:v>
                </c:pt>
                <c:pt idx="131">
                  <c:v>462</c:v>
                </c:pt>
                <c:pt idx="132">
                  <c:v>467</c:v>
                </c:pt>
                <c:pt idx="133">
                  <c:v>479</c:v>
                </c:pt>
                <c:pt idx="134">
                  <c:v>481</c:v>
                </c:pt>
                <c:pt idx="135">
                  <c:v>483</c:v>
                </c:pt>
                <c:pt idx="136">
                  <c:v>485</c:v>
                </c:pt>
                <c:pt idx="137">
                  <c:v>488</c:v>
                </c:pt>
                <c:pt idx="138">
                  <c:v>490</c:v>
                </c:pt>
                <c:pt idx="139">
                  <c:v>491</c:v>
                </c:pt>
                <c:pt idx="140">
                  <c:v>492</c:v>
                </c:pt>
                <c:pt idx="141">
                  <c:v>497</c:v>
                </c:pt>
                <c:pt idx="142">
                  <c:v>498</c:v>
                </c:pt>
                <c:pt idx="143">
                  <c:v>501</c:v>
                </c:pt>
                <c:pt idx="144">
                  <c:v>504</c:v>
                </c:pt>
                <c:pt idx="145">
                  <c:v>506</c:v>
                </c:pt>
                <c:pt idx="146">
                  <c:v>507</c:v>
                </c:pt>
                <c:pt idx="147">
                  <c:v>509</c:v>
                </c:pt>
                <c:pt idx="148">
                  <c:v>513</c:v>
                </c:pt>
                <c:pt idx="149">
                  <c:v>517</c:v>
                </c:pt>
                <c:pt idx="150">
                  <c:v>521</c:v>
                </c:pt>
                <c:pt idx="151">
                  <c:v>522</c:v>
                </c:pt>
                <c:pt idx="152">
                  <c:v>525</c:v>
                </c:pt>
                <c:pt idx="153">
                  <c:v>527</c:v>
                </c:pt>
                <c:pt idx="154">
                  <c:v>533</c:v>
                </c:pt>
                <c:pt idx="155">
                  <c:v>534</c:v>
                </c:pt>
                <c:pt idx="156">
                  <c:v>536</c:v>
                </c:pt>
                <c:pt idx="157">
                  <c:v>537</c:v>
                </c:pt>
                <c:pt idx="158">
                  <c:v>539</c:v>
                </c:pt>
                <c:pt idx="159">
                  <c:v>540</c:v>
                </c:pt>
                <c:pt idx="160">
                  <c:v>542</c:v>
                </c:pt>
                <c:pt idx="161">
                  <c:v>543</c:v>
                </c:pt>
                <c:pt idx="162">
                  <c:v>546</c:v>
                </c:pt>
                <c:pt idx="163">
                  <c:v>548</c:v>
                </c:pt>
                <c:pt idx="164">
                  <c:v>549</c:v>
                </c:pt>
                <c:pt idx="165">
                  <c:v>553</c:v>
                </c:pt>
                <c:pt idx="166">
                  <c:v>560</c:v>
                </c:pt>
                <c:pt idx="167">
                  <c:v>562</c:v>
                </c:pt>
                <c:pt idx="168">
                  <c:v>563</c:v>
                </c:pt>
                <c:pt idx="169">
                  <c:v>567</c:v>
                </c:pt>
                <c:pt idx="170">
                  <c:v>568</c:v>
                </c:pt>
                <c:pt idx="171">
                  <c:v>569</c:v>
                </c:pt>
                <c:pt idx="172">
                  <c:v>570</c:v>
                </c:pt>
                <c:pt idx="173">
                  <c:v>579</c:v>
                </c:pt>
                <c:pt idx="174">
                  <c:v>583</c:v>
                </c:pt>
                <c:pt idx="175">
                  <c:v>591</c:v>
                </c:pt>
                <c:pt idx="176">
                  <c:v>596</c:v>
                </c:pt>
                <c:pt idx="177">
                  <c:v>600</c:v>
                </c:pt>
                <c:pt idx="178">
                  <c:v>604</c:v>
                </c:pt>
                <c:pt idx="179">
                  <c:v>611</c:v>
                </c:pt>
                <c:pt idx="180">
                  <c:v>618</c:v>
                </c:pt>
                <c:pt idx="181">
                  <c:v>619</c:v>
                </c:pt>
                <c:pt idx="182">
                  <c:v>621</c:v>
                </c:pt>
                <c:pt idx="183">
                  <c:v>628</c:v>
                </c:pt>
                <c:pt idx="184">
                  <c:v>633</c:v>
                </c:pt>
                <c:pt idx="185">
                  <c:v>636</c:v>
                </c:pt>
                <c:pt idx="186">
                  <c:v>649</c:v>
                </c:pt>
                <c:pt idx="187">
                  <c:v>660</c:v>
                </c:pt>
                <c:pt idx="188">
                  <c:v>661</c:v>
                </c:pt>
                <c:pt idx="189">
                  <c:v>666</c:v>
                </c:pt>
                <c:pt idx="190">
                  <c:v>671</c:v>
                </c:pt>
                <c:pt idx="191">
                  <c:v>674</c:v>
                </c:pt>
                <c:pt idx="192">
                  <c:v>691</c:v>
                </c:pt>
                <c:pt idx="193">
                  <c:v>692</c:v>
                </c:pt>
                <c:pt idx="194">
                  <c:v>700</c:v>
                </c:pt>
                <c:pt idx="195">
                  <c:v>707</c:v>
                </c:pt>
                <c:pt idx="196">
                  <c:v>724</c:v>
                </c:pt>
                <c:pt idx="197">
                  <c:v>726</c:v>
                </c:pt>
                <c:pt idx="198">
                  <c:v>734</c:v>
                </c:pt>
                <c:pt idx="199">
                  <c:v>736</c:v>
                </c:pt>
                <c:pt idx="200">
                  <c:v>743</c:v>
                </c:pt>
                <c:pt idx="201">
                  <c:v>749</c:v>
                </c:pt>
                <c:pt idx="202">
                  <c:v>751</c:v>
                </c:pt>
                <c:pt idx="203">
                  <c:v>752</c:v>
                </c:pt>
                <c:pt idx="204">
                  <c:v>754</c:v>
                </c:pt>
                <c:pt idx="205">
                  <c:v>756</c:v>
                </c:pt>
                <c:pt idx="206">
                  <c:v>757</c:v>
                </c:pt>
                <c:pt idx="207">
                  <c:v>767</c:v>
                </c:pt>
                <c:pt idx="208">
                  <c:v>773</c:v>
                </c:pt>
                <c:pt idx="209">
                  <c:v>779</c:v>
                </c:pt>
                <c:pt idx="210">
                  <c:v>785</c:v>
                </c:pt>
                <c:pt idx="211">
                  <c:v>794</c:v>
                </c:pt>
                <c:pt idx="212">
                  <c:v>797</c:v>
                </c:pt>
                <c:pt idx="213">
                  <c:v>805</c:v>
                </c:pt>
                <c:pt idx="214">
                  <c:v>806</c:v>
                </c:pt>
                <c:pt idx="215">
                  <c:v>822</c:v>
                </c:pt>
                <c:pt idx="216">
                  <c:v>833</c:v>
                </c:pt>
                <c:pt idx="217">
                  <c:v>837</c:v>
                </c:pt>
                <c:pt idx="218">
                  <c:v>840</c:v>
                </c:pt>
                <c:pt idx="219">
                  <c:v>847</c:v>
                </c:pt>
                <c:pt idx="220">
                  <c:v>850</c:v>
                </c:pt>
                <c:pt idx="221">
                  <c:v>875</c:v>
                </c:pt>
                <c:pt idx="222">
                  <c:v>882</c:v>
                </c:pt>
                <c:pt idx="223">
                  <c:v>885</c:v>
                </c:pt>
                <c:pt idx="224">
                  <c:v>892</c:v>
                </c:pt>
                <c:pt idx="225">
                  <c:v>900</c:v>
                </c:pt>
                <c:pt idx="226">
                  <c:v>924</c:v>
                </c:pt>
                <c:pt idx="227">
                  <c:v>931</c:v>
                </c:pt>
                <c:pt idx="228">
                  <c:v>940</c:v>
                </c:pt>
                <c:pt idx="229">
                  <c:v>951</c:v>
                </c:pt>
                <c:pt idx="230">
                  <c:v>952</c:v>
                </c:pt>
                <c:pt idx="231">
                  <c:v>956</c:v>
                </c:pt>
                <c:pt idx="232">
                  <c:v>982</c:v>
                </c:pt>
                <c:pt idx="233">
                  <c:v>986</c:v>
                </c:pt>
                <c:pt idx="234">
                  <c:v>989</c:v>
                </c:pt>
                <c:pt idx="235">
                  <c:v>993</c:v>
                </c:pt>
                <c:pt idx="236">
                  <c:v>1001</c:v>
                </c:pt>
                <c:pt idx="237">
                  <c:v>1011</c:v>
                </c:pt>
                <c:pt idx="238">
                  <c:v>1019</c:v>
                </c:pt>
                <c:pt idx="239">
                  <c:v>1021</c:v>
                </c:pt>
                <c:pt idx="240">
                  <c:v>1023</c:v>
                </c:pt>
                <c:pt idx="241">
                  <c:v>1026</c:v>
                </c:pt>
                <c:pt idx="242">
                  <c:v>1027</c:v>
                </c:pt>
                <c:pt idx="243">
                  <c:v>1068</c:v>
                </c:pt>
                <c:pt idx="244">
                  <c:v>1074</c:v>
                </c:pt>
                <c:pt idx="245">
                  <c:v>1087</c:v>
                </c:pt>
                <c:pt idx="246">
                  <c:v>1090</c:v>
                </c:pt>
                <c:pt idx="247">
                  <c:v>1096</c:v>
                </c:pt>
                <c:pt idx="248">
                  <c:v>1097</c:v>
                </c:pt>
                <c:pt idx="249">
                  <c:v>1108</c:v>
                </c:pt>
                <c:pt idx="250">
                  <c:v>1117</c:v>
                </c:pt>
                <c:pt idx="251">
                  <c:v>1121</c:v>
                </c:pt>
                <c:pt idx="252">
                  <c:v>1124</c:v>
                </c:pt>
                <c:pt idx="253">
                  <c:v>1130</c:v>
                </c:pt>
                <c:pt idx="254">
                  <c:v>1133</c:v>
                </c:pt>
                <c:pt idx="255">
                  <c:v>1146</c:v>
                </c:pt>
                <c:pt idx="256">
                  <c:v>1149</c:v>
                </c:pt>
                <c:pt idx="257">
                  <c:v>1151</c:v>
                </c:pt>
                <c:pt idx="258">
                  <c:v>1159</c:v>
                </c:pt>
                <c:pt idx="259">
                  <c:v>1160</c:v>
                </c:pt>
                <c:pt idx="260">
                  <c:v>1161</c:v>
                </c:pt>
                <c:pt idx="261">
                  <c:v>1172</c:v>
                </c:pt>
                <c:pt idx="262">
                  <c:v>1173</c:v>
                </c:pt>
                <c:pt idx="263">
                  <c:v>1178</c:v>
                </c:pt>
                <c:pt idx="264">
                  <c:v>1192</c:v>
                </c:pt>
                <c:pt idx="265">
                  <c:v>1196</c:v>
                </c:pt>
                <c:pt idx="266">
                  <c:v>1197</c:v>
                </c:pt>
                <c:pt idx="267">
                  <c:v>1204</c:v>
                </c:pt>
                <c:pt idx="268">
                  <c:v>1206</c:v>
                </c:pt>
                <c:pt idx="269">
                  <c:v>1212</c:v>
                </c:pt>
                <c:pt idx="270">
                  <c:v>1225</c:v>
                </c:pt>
                <c:pt idx="271">
                  <c:v>1226</c:v>
                </c:pt>
                <c:pt idx="272">
                  <c:v>1229</c:v>
                </c:pt>
                <c:pt idx="273">
                  <c:v>1244</c:v>
                </c:pt>
                <c:pt idx="274">
                  <c:v>1248</c:v>
                </c:pt>
                <c:pt idx="275">
                  <c:v>1255</c:v>
                </c:pt>
                <c:pt idx="276">
                  <c:v>1269</c:v>
                </c:pt>
                <c:pt idx="277">
                  <c:v>1293</c:v>
                </c:pt>
                <c:pt idx="278">
                  <c:v>1297</c:v>
                </c:pt>
                <c:pt idx="279">
                  <c:v>1321</c:v>
                </c:pt>
                <c:pt idx="280">
                  <c:v>1330</c:v>
                </c:pt>
                <c:pt idx="281">
                  <c:v>1344</c:v>
                </c:pt>
                <c:pt idx="282">
                  <c:v>1354</c:v>
                </c:pt>
                <c:pt idx="283">
                  <c:v>1366</c:v>
                </c:pt>
                <c:pt idx="284">
                  <c:v>1383</c:v>
                </c:pt>
                <c:pt idx="285">
                  <c:v>1432</c:v>
                </c:pt>
                <c:pt idx="286">
                  <c:v>1436</c:v>
                </c:pt>
                <c:pt idx="287">
                  <c:v>1438</c:v>
                </c:pt>
                <c:pt idx="288">
                  <c:v>1460</c:v>
                </c:pt>
                <c:pt idx="289">
                  <c:v>1495</c:v>
                </c:pt>
                <c:pt idx="290">
                  <c:v>1528</c:v>
                </c:pt>
                <c:pt idx="291">
                  <c:v>1550</c:v>
                </c:pt>
                <c:pt idx="292">
                  <c:v>1553</c:v>
                </c:pt>
                <c:pt idx="293">
                  <c:v>1586</c:v>
                </c:pt>
                <c:pt idx="294">
                  <c:v>1597</c:v>
                </c:pt>
                <c:pt idx="295">
                  <c:v>1607</c:v>
                </c:pt>
                <c:pt idx="296">
                  <c:v>1640</c:v>
                </c:pt>
                <c:pt idx="297">
                  <c:v>1669</c:v>
                </c:pt>
                <c:pt idx="298">
                  <c:v>1690</c:v>
                </c:pt>
                <c:pt idx="299">
                  <c:v>1773</c:v>
                </c:pt>
                <c:pt idx="300">
                  <c:v>1778</c:v>
                </c:pt>
                <c:pt idx="301">
                  <c:v>1799</c:v>
                </c:pt>
                <c:pt idx="302">
                  <c:v>1861</c:v>
                </c:pt>
                <c:pt idx="303">
                  <c:v>1881</c:v>
                </c:pt>
                <c:pt idx="304">
                  <c:v>1888</c:v>
                </c:pt>
                <c:pt idx="305">
                  <c:v>1892</c:v>
                </c:pt>
                <c:pt idx="306">
                  <c:v>1904</c:v>
                </c:pt>
                <c:pt idx="307">
                  <c:v>1912</c:v>
                </c:pt>
                <c:pt idx="308">
                  <c:v>1983</c:v>
                </c:pt>
                <c:pt idx="309">
                  <c:v>1985</c:v>
                </c:pt>
                <c:pt idx="310">
                  <c:v>1997</c:v>
                </c:pt>
                <c:pt idx="311">
                  <c:v>2005</c:v>
                </c:pt>
                <c:pt idx="312">
                  <c:v>2006</c:v>
                </c:pt>
                <c:pt idx="313">
                  <c:v>2025</c:v>
                </c:pt>
                <c:pt idx="314">
                  <c:v>2026</c:v>
                </c:pt>
                <c:pt idx="315">
                  <c:v>2034</c:v>
                </c:pt>
                <c:pt idx="316">
                  <c:v>2047</c:v>
                </c:pt>
                <c:pt idx="317">
                  <c:v>2049</c:v>
                </c:pt>
                <c:pt idx="318">
                  <c:v>2093</c:v>
                </c:pt>
                <c:pt idx="319">
                  <c:v>2112</c:v>
                </c:pt>
                <c:pt idx="320">
                  <c:v>2122</c:v>
                </c:pt>
                <c:pt idx="321">
                  <c:v>2125</c:v>
                </c:pt>
                <c:pt idx="322">
                  <c:v>2136</c:v>
                </c:pt>
                <c:pt idx="323">
                  <c:v>2143</c:v>
                </c:pt>
                <c:pt idx="324">
                  <c:v>2163</c:v>
                </c:pt>
                <c:pt idx="325">
                  <c:v>2171</c:v>
                </c:pt>
                <c:pt idx="326">
                  <c:v>2188</c:v>
                </c:pt>
                <c:pt idx="327">
                  <c:v>2260</c:v>
                </c:pt>
                <c:pt idx="328">
                  <c:v>2271</c:v>
                </c:pt>
                <c:pt idx="329">
                  <c:v>2290</c:v>
                </c:pt>
                <c:pt idx="330">
                  <c:v>2393</c:v>
                </c:pt>
                <c:pt idx="331">
                  <c:v>2426</c:v>
                </c:pt>
                <c:pt idx="332">
                  <c:v>2435</c:v>
                </c:pt>
                <c:pt idx="333">
                  <c:v>2473</c:v>
                </c:pt>
                <c:pt idx="334">
                  <c:v>2512</c:v>
                </c:pt>
                <c:pt idx="335">
                  <c:v>2536</c:v>
                </c:pt>
                <c:pt idx="336">
                  <c:v>2552</c:v>
                </c:pt>
                <c:pt idx="337">
                  <c:v>2554</c:v>
                </c:pt>
                <c:pt idx="338">
                  <c:v>2560</c:v>
                </c:pt>
                <c:pt idx="339">
                  <c:v>2575</c:v>
                </c:pt>
                <c:pt idx="340">
                  <c:v>2608</c:v>
                </c:pt>
                <c:pt idx="341">
                  <c:v>3869</c:v>
                </c:pt>
                <c:pt idx="342">
                  <c:v>3878</c:v>
                </c:pt>
                <c:pt idx="343">
                  <c:v>3903</c:v>
                </c:pt>
                <c:pt idx="344">
                  <c:v>3955</c:v>
                </c:pt>
                <c:pt idx="345">
                  <c:v>4030</c:v>
                </c:pt>
                <c:pt idx="346">
                  <c:v>4065</c:v>
                </c:pt>
                <c:pt idx="347">
                  <c:v>4282</c:v>
                </c:pt>
                <c:pt idx="348">
                  <c:v>4296</c:v>
                </c:pt>
                <c:pt idx="349">
                  <c:v>4298</c:v>
                </c:pt>
                <c:pt idx="350">
                  <c:v>4888</c:v>
                </c:pt>
                <c:pt idx="351">
                  <c:v>5085</c:v>
                </c:pt>
                <c:pt idx="352">
                  <c:v>5119</c:v>
                </c:pt>
                <c:pt idx="353">
                  <c:v>5197</c:v>
                </c:pt>
                <c:pt idx="354">
                  <c:v>5229</c:v>
                </c:pt>
                <c:pt idx="355">
                  <c:v>5338</c:v>
                </c:pt>
                <c:pt idx="356">
                  <c:v>5423</c:v>
                </c:pt>
                <c:pt idx="357">
                  <c:v>5510</c:v>
                </c:pt>
                <c:pt idx="358">
                  <c:v>5694</c:v>
                </c:pt>
              </c:strCache>
            </c:strRef>
          </c:cat>
          <c:val>
            <c:numRef>
              <c:f>'65+ Deaths Pivot'!$B$4:$B$363</c:f>
              <c:numCache>
                <c:formatCode>General</c:formatCode>
                <c:ptCount val="359"/>
                <c:pt idx="0">
                  <c:v>0</c:v>
                </c:pt>
                <c:pt idx="1">
                  <c:v>70</c:v>
                </c:pt>
                <c:pt idx="2">
                  <c:v>11</c:v>
                </c:pt>
                <c:pt idx="3">
                  <c:v>12</c:v>
                </c:pt>
                <c:pt idx="4">
                  <c:v>20</c:v>
                </c:pt>
                <c:pt idx="5">
                  <c:v>84</c:v>
                </c:pt>
                <c:pt idx="6">
                  <c:v>44</c:v>
                </c:pt>
                <c:pt idx="7">
                  <c:v>25</c:v>
                </c:pt>
                <c:pt idx="8">
                  <c:v>54</c:v>
                </c:pt>
                <c:pt idx="9">
                  <c:v>30</c:v>
                </c:pt>
                <c:pt idx="10">
                  <c:v>62</c:v>
                </c:pt>
                <c:pt idx="11">
                  <c:v>38</c:v>
                </c:pt>
                <c:pt idx="12">
                  <c:v>39</c:v>
                </c:pt>
                <c:pt idx="13">
                  <c:v>40</c:v>
                </c:pt>
                <c:pt idx="14">
                  <c:v>42</c:v>
                </c:pt>
                <c:pt idx="15">
                  <c:v>45</c:v>
                </c:pt>
                <c:pt idx="16">
                  <c:v>92</c:v>
                </c:pt>
                <c:pt idx="17">
                  <c:v>47</c:v>
                </c:pt>
                <c:pt idx="18">
                  <c:v>49</c:v>
                </c:pt>
                <c:pt idx="19">
                  <c:v>51</c:v>
                </c:pt>
                <c:pt idx="20">
                  <c:v>52</c:v>
                </c:pt>
                <c:pt idx="21">
                  <c:v>53</c:v>
                </c:pt>
                <c:pt idx="22">
                  <c:v>54</c:v>
                </c:pt>
                <c:pt idx="23">
                  <c:v>55</c:v>
                </c:pt>
                <c:pt idx="24">
                  <c:v>112</c:v>
                </c:pt>
                <c:pt idx="25">
                  <c:v>58</c:v>
                </c:pt>
                <c:pt idx="26">
                  <c:v>59</c:v>
                </c:pt>
                <c:pt idx="27">
                  <c:v>122</c:v>
                </c:pt>
                <c:pt idx="28">
                  <c:v>63</c:v>
                </c:pt>
                <c:pt idx="29">
                  <c:v>64</c:v>
                </c:pt>
                <c:pt idx="30">
                  <c:v>67</c:v>
                </c:pt>
                <c:pt idx="31">
                  <c:v>69</c:v>
                </c:pt>
                <c:pt idx="32">
                  <c:v>210</c:v>
                </c:pt>
                <c:pt idx="33">
                  <c:v>142</c:v>
                </c:pt>
                <c:pt idx="34">
                  <c:v>78</c:v>
                </c:pt>
                <c:pt idx="35">
                  <c:v>79</c:v>
                </c:pt>
                <c:pt idx="36">
                  <c:v>160</c:v>
                </c:pt>
                <c:pt idx="37">
                  <c:v>81</c:v>
                </c:pt>
                <c:pt idx="38">
                  <c:v>164</c:v>
                </c:pt>
                <c:pt idx="39">
                  <c:v>95</c:v>
                </c:pt>
                <c:pt idx="40">
                  <c:v>196</c:v>
                </c:pt>
                <c:pt idx="41">
                  <c:v>100</c:v>
                </c:pt>
                <c:pt idx="42">
                  <c:v>101</c:v>
                </c:pt>
                <c:pt idx="43">
                  <c:v>103</c:v>
                </c:pt>
                <c:pt idx="44">
                  <c:v>315</c:v>
                </c:pt>
                <c:pt idx="45">
                  <c:v>106</c:v>
                </c:pt>
                <c:pt idx="46">
                  <c:v>109</c:v>
                </c:pt>
                <c:pt idx="47">
                  <c:v>112</c:v>
                </c:pt>
                <c:pt idx="48">
                  <c:v>113</c:v>
                </c:pt>
                <c:pt idx="49">
                  <c:v>115</c:v>
                </c:pt>
                <c:pt idx="50">
                  <c:v>119</c:v>
                </c:pt>
                <c:pt idx="51">
                  <c:v>240</c:v>
                </c:pt>
                <c:pt idx="52">
                  <c:v>129</c:v>
                </c:pt>
                <c:pt idx="53">
                  <c:v>260</c:v>
                </c:pt>
                <c:pt idx="54">
                  <c:v>132</c:v>
                </c:pt>
                <c:pt idx="55">
                  <c:v>135</c:v>
                </c:pt>
                <c:pt idx="56">
                  <c:v>139</c:v>
                </c:pt>
                <c:pt idx="57">
                  <c:v>140</c:v>
                </c:pt>
                <c:pt idx="58">
                  <c:v>141</c:v>
                </c:pt>
                <c:pt idx="59">
                  <c:v>148</c:v>
                </c:pt>
                <c:pt idx="60">
                  <c:v>157</c:v>
                </c:pt>
                <c:pt idx="61">
                  <c:v>162</c:v>
                </c:pt>
                <c:pt idx="62">
                  <c:v>166</c:v>
                </c:pt>
                <c:pt idx="63">
                  <c:v>168</c:v>
                </c:pt>
                <c:pt idx="64">
                  <c:v>340</c:v>
                </c:pt>
                <c:pt idx="65">
                  <c:v>173</c:v>
                </c:pt>
                <c:pt idx="66">
                  <c:v>176</c:v>
                </c:pt>
                <c:pt idx="67">
                  <c:v>183</c:v>
                </c:pt>
                <c:pt idx="68">
                  <c:v>186</c:v>
                </c:pt>
                <c:pt idx="69">
                  <c:v>374</c:v>
                </c:pt>
                <c:pt idx="70">
                  <c:v>189</c:v>
                </c:pt>
                <c:pt idx="71">
                  <c:v>193</c:v>
                </c:pt>
                <c:pt idx="72">
                  <c:v>207</c:v>
                </c:pt>
                <c:pt idx="73">
                  <c:v>416</c:v>
                </c:pt>
                <c:pt idx="74">
                  <c:v>220</c:v>
                </c:pt>
                <c:pt idx="75">
                  <c:v>230</c:v>
                </c:pt>
                <c:pt idx="76">
                  <c:v>233</c:v>
                </c:pt>
                <c:pt idx="77">
                  <c:v>237</c:v>
                </c:pt>
                <c:pt idx="78">
                  <c:v>480</c:v>
                </c:pt>
                <c:pt idx="79">
                  <c:v>243</c:v>
                </c:pt>
                <c:pt idx="80">
                  <c:v>245</c:v>
                </c:pt>
                <c:pt idx="81">
                  <c:v>248</c:v>
                </c:pt>
                <c:pt idx="82">
                  <c:v>253</c:v>
                </c:pt>
                <c:pt idx="83">
                  <c:v>261</c:v>
                </c:pt>
                <c:pt idx="84">
                  <c:v>263</c:v>
                </c:pt>
                <c:pt idx="85">
                  <c:v>536</c:v>
                </c:pt>
                <c:pt idx="86">
                  <c:v>270</c:v>
                </c:pt>
                <c:pt idx="87">
                  <c:v>271</c:v>
                </c:pt>
                <c:pt idx="88">
                  <c:v>278</c:v>
                </c:pt>
                <c:pt idx="89">
                  <c:v>286</c:v>
                </c:pt>
                <c:pt idx="90">
                  <c:v>293</c:v>
                </c:pt>
                <c:pt idx="91">
                  <c:v>588</c:v>
                </c:pt>
                <c:pt idx="92">
                  <c:v>304</c:v>
                </c:pt>
                <c:pt idx="93">
                  <c:v>314</c:v>
                </c:pt>
                <c:pt idx="94">
                  <c:v>638</c:v>
                </c:pt>
                <c:pt idx="95">
                  <c:v>324</c:v>
                </c:pt>
                <c:pt idx="96">
                  <c:v>327</c:v>
                </c:pt>
                <c:pt idx="97">
                  <c:v>334</c:v>
                </c:pt>
                <c:pt idx="98">
                  <c:v>335</c:v>
                </c:pt>
                <c:pt idx="99">
                  <c:v>344</c:v>
                </c:pt>
                <c:pt idx="100">
                  <c:v>345</c:v>
                </c:pt>
                <c:pt idx="101">
                  <c:v>348</c:v>
                </c:pt>
                <c:pt idx="102">
                  <c:v>362</c:v>
                </c:pt>
                <c:pt idx="103">
                  <c:v>371</c:v>
                </c:pt>
                <c:pt idx="104">
                  <c:v>374</c:v>
                </c:pt>
                <c:pt idx="105">
                  <c:v>750</c:v>
                </c:pt>
                <c:pt idx="106">
                  <c:v>379</c:v>
                </c:pt>
                <c:pt idx="107">
                  <c:v>384</c:v>
                </c:pt>
                <c:pt idx="108">
                  <c:v>770</c:v>
                </c:pt>
                <c:pt idx="109">
                  <c:v>399</c:v>
                </c:pt>
                <c:pt idx="110">
                  <c:v>400</c:v>
                </c:pt>
                <c:pt idx="111">
                  <c:v>402</c:v>
                </c:pt>
                <c:pt idx="112">
                  <c:v>808</c:v>
                </c:pt>
                <c:pt idx="113">
                  <c:v>405</c:v>
                </c:pt>
                <c:pt idx="114">
                  <c:v>816</c:v>
                </c:pt>
                <c:pt idx="115">
                  <c:v>411</c:v>
                </c:pt>
                <c:pt idx="116">
                  <c:v>413</c:v>
                </c:pt>
                <c:pt idx="117">
                  <c:v>420</c:v>
                </c:pt>
                <c:pt idx="118">
                  <c:v>422</c:v>
                </c:pt>
                <c:pt idx="119">
                  <c:v>425</c:v>
                </c:pt>
                <c:pt idx="120">
                  <c:v>427</c:v>
                </c:pt>
                <c:pt idx="121">
                  <c:v>428</c:v>
                </c:pt>
                <c:pt idx="122">
                  <c:v>430</c:v>
                </c:pt>
                <c:pt idx="123">
                  <c:v>434</c:v>
                </c:pt>
                <c:pt idx="124">
                  <c:v>1317</c:v>
                </c:pt>
                <c:pt idx="125">
                  <c:v>440</c:v>
                </c:pt>
                <c:pt idx="126">
                  <c:v>449</c:v>
                </c:pt>
                <c:pt idx="127">
                  <c:v>451</c:v>
                </c:pt>
                <c:pt idx="128">
                  <c:v>453</c:v>
                </c:pt>
                <c:pt idx="129">
                  <c:v>458</c:v>
                </c:pt>
                <c:pt idx="130">
                  <c:v>459</c:v>
                </c:pt>
                <c:pt idx="131">
                  <c:v>462</c:v>
                </c:pt>
                <c:pt idx="132">
                  <c:v>467</c:v>
                </c:pt>
                <c:pt idx="133">
                  <c:v>479</c:v>
                </c:pt>
                <c:pt idx="134">
                  <c:v>481</c:v>
                </c:pt>
                <c:pt idx="135">
                  <c:v>483</c:v>
                </c:pt>
                <c:pt idx="136">
                  <c:v>485</c:v>
                </c:pt>
                <c:pt idx="137">
                  <c:v>488</c:v>
                </c:pt>
                <c:pt idx="138">
                  <c:v>490</c:v>
                </c:pt>
                <c:pt idx="139">
                  <c:v>491</c:v>
                </c:pt>
                <c:pt idx="140">
                  <c:v>984</c:v>
                </c:pt>
                <c:pt idx="141">
                  <c:v>1491</c:v>
                </c:pt>
                <c:pt idx="142">
                  <c:v>498</c:v>
                </c:pt>
                <c:pt idx="143">
                  <c:v>501</c:v>
                </c:pt>
                <c:pt idx="144">
                  <c:v>504</c:v>
                </c:pt>
                <c:pt idx="145">
                  <c:v>1012</c:v>
                </c:pt>
                <c:pt idx="146">
                  <c:v>507</c:v>
                </c:pt>
                <c:pt idx="147">
                  <c:v>1018</c:v>
                </c:pt>
                <c:pt idx="148">
                  <c:v>513</c:v>
                </c:pt>
                <c:pt idx="149">
                  <c:v>517</c:v>
                </c:pt>
                <c:pt idx="150">
                  <c:v>1042</c:v>
                </c:pt>
                <c:pt idx="151">
                  <c:v>522</c:v>
                </c:pt>
                <c:pt idx="152">
                  <c:v>525</c:v>
                </c:pt>
                <c:pt idx="153">
                  <c:v>527</c:v>
                </c:pt>
                <c:pt idx="154">
                  <c:v>533</c:v>
                </c:pt>
                <c:pt idx="155">
                  <c:v>534</c:v>
                </c:pt>
                <c:pt idx="156">
                  <c:v>536</c:v>
                </c:pt>
                <c:pt idx="157">
                  <c:v>537</c:v>
                </c:pt>
                <c:pt idx="158">
                  <c:v>539</c:v>
                </c:pt>
                <c:pt idx="159">
                  <c:v>1080</c:v>
                </c:pt>
                <c:pt idx="160">
                  <c:v>542</c:v>
                </c:pt>
                <c:pt idx="161">
                  <c:v>543</c:v>
                </c:pt>
                <c:pt idx="162">
                  <c:v>546</c:v>
                </c:pt>
                <c:pt idx="163">
                  <c:v>548</c:v>
                </c:pt>
                <c:pt idx="164">
                  <c:v>549</c:v>
                </c:pt>
                <c:pt idx="165">
                  <c:v>553</c:v>
                </c:pt>
                <c:pt idx="166">
                  <c:v>1120</c:v>
                </c:pt>
                <c:pt idx="167">
                  <c:v>562</c:v>
                </c:pt>
                <c:pt idx="168">
                  <c:v>563</c:v>
                </c:pt>
                <c:pt idx="169">
                  <c:v>1701</c:v>
                </c:pt>
                <c:pt idx="170">
                  <c:v>568</c:v>
                </c:pt>
                <c:pt idx="171">
                  <c:v>569</c:v>
                </c:pt>
                <c:pt idx="172">
                  <c:v>570</c:v>
                </c:pt>
                <c:pt idx="173">
                  <c:v>579</c:v>
                </c:pt>
                <c:pt idx="174">
                  <c:v>583</c:v>
                </c:pt>
                <c:pt idx="175">
                  <c:v>591</c:v>
                </c:pt>
                <c:pt idx="176">
                  <c:v>1192</c:v>
                </c:pt>
                <c:pt idx="177">
                  <c:v>600</c:v>
                </c:pt>
                <c:pt idx="178">
                  <c:v>604</c:v>
                </c:pt>
                <c:pt idx="179">
                  <c:v>611</c:v>
                </c:pt>
                <c:pt idx="180">
                  <c:v>618</c:v>
                </c:pt>
                <c:pt idx="181">
                  <c:v>619</c:v>
                </c:pt>
                <c:pt idx="182">
                  <c:v>621</c:v>
                </c:pt>
                <c:pt idx="183">
                  <c:v>628</c:v>
                </c:pt>
                <c:pt idx="184">
                  <c:v>633</c:v>
                </c:pt>
                <c:pt idx="185">
                  <c:v>636</c:v>
                </c:pt>
                <c:pt idx="186">
                  <c:v>649</c:v>
                </c:pt>
                <c:pt idx="187">
                  <c:v>660</c:v>
                </c:pt>
                <c:pt idx="188">
                  <c:v>661</c:v>
                </c:pt>
                <c:pt idx="189">
                  <c:v>666</c:v>
                </c:pt>
                <c:pt idx="190">
                  <c:v>671</c:v>
                </c:pt>
                <c:pt idx="191">
                  <c:v>1348</c:v>
                </c:pt>
                <c:pt idx="192">
                  <c:v>1382</c:v>
                </c:pt>
                <c:pt idx="193">
                  <c:v>692</c:v>
                </c:pt>
                <c:pt idx="194">
                  <c:v>700</c:v>
                </c:pt>
                <c:pt idx="195">
                  <c:v>707</c:v>
                </c:pt>
                <c:pt idx="196">
                  <c:v>724</c:v>
                </c:pt>
                <c:pt idx="197">
                  <c:v>1452</c:v>
                </c:pt>
                <c:pt idx="198">
                  <c:v>734</c:v>
                </c:pt>
                <c:pt idx="199">
                  <c:v>1472</c:v>
                </c:pt>
                <c:pt idx="200">
                  <c:v>743</c:v>
                </c:pt>
                <c:pt idx="201">
                  <c:v>749</c:v>
                </c:pt>
                <c:pt idx="202">
                  <c:v>751</c:v>
                </c:pt>
                <c:pt idx="203">
                  <c:v>752</c:v>
                </c:pt>
                <c:pt idx="204">
                  <c:v>754</c:v>
                </c:pt>
                <c:pt idx="205">
                  <c:v>756</c:v>
                </c:pt>
                <c:pt idx="206">
                  <c:v>757</c:v>
                </c:pt>
                <c:pt idx="207">
                  <c:v>767</c:v>
                </c:pt>
                <c:pt idx="208">
                  <c:v>1546</c:v>
                </c:pt>
                <c:pt idx="209">
                  <c:v>1558</c:v>
                </c:pt>
                <c:pt idx="210">
                  <c:v>1570</c:v>
                </c:pt>
                <c:pt idx="211">
                  <c:v>794</c:v>
                </c:pt>
                <c:pt idx="212">
                  <c:v>1594</c:v>
                </c:pt>
                <c:pt idx="213">
                  <c:v>805</c:v>
                </c:pt>
                <c:pt idx="214">
                  <c:v>1612</c:v>
                </c:pt>
                <c:pt idx="215">
                  <c:v>822</c:v>
                </c:pt>
                <c:pt idx="216">
                  <c:v>833</c:v>
                </c:pt>
                <c:pt idx="217">
                  <c:v>837</c:v>
                </c:pt>
                <c:pt idx="218">
                  <c:v>840</c:v>
                </c:pt>
                <c:pt idx="219">
                  <c:v>847</c:v>
                </c:pt>
                <c:pt idx="220">
                  <c:v>850</c:v>
                </c:pt>
                <c:pt idx="221">
                  <c:v>875</c:v>
                </c:pt>
                <c:pt idx="222">
                  <c:v>882</c:v>
                </c:pt>
                <c:pt idx="223">
                  <c:v>885</c:v>
                </c:pt>
                <c:pt idx="224">
                  <c:v>892</c:v>
                </c:pt>
                <c:pt idx="225">
                  <c:v>900</c:v>
                </c:pt>
                <c:pt idx="226">
                  <c:v>924</c:v>
                </c:pt>
                <c:pt idx="227">
                  <c:v>931</c:v>
                </c:pt>
                <c:pt idx="228">
                  <c:v>1880</c:v>
                </c:pt>
                <c:pt idx="229">
                  <c:v>951</c:v>
                </c:pt>
                <c:pt idx="230">
                  <c:v>952</c:v>
                </c:pt>
                <c:pt idx="231">
                  <c:v>956</c:v>
                </c:pt>
                <c:pt idx="232">
                  <c:v>982</c:v>
                </c:pt>
                <c:pt idx="233">
                  <c:v>986</c:v>
                </c:pt>
                <c:pt idx="234">
                  <c:v>989</c:v>
                </c:pt>
                <c:pt idx="235">
                  <c:v>993</c:v>
                </c:pt>
                <c:pt idx="236">
                  <c:v>1001</c:v>
                </c:pt>
                <c:pt idx="237">
                  <c:v>1011</c:v>
                </c:pt>
                <c:pt idx="238">
                  <c:v>1019</c:v>
                </c:pt>
                <c:pt idx="239">
                  <c:v>1021</c:v>
                </c:pt>
                <c:pt idx="240">
                  <c:v>1023</c:v>
                </c:pt>
                <c:pt idx="241">
                  <c:v>1026</c:v>
                </c:pt>
                <c:pt idx="242">
                  <c:v>1027</c:v>
                </c:pt>
                <c:pt idx="243">
                  <c:v>1068</c:v>
                </c:pt>
                <c:pt idx="244">
                  <c:v>1074</c:v>
                </c:pt>
                <c:pt idx="245">
                  <c:v>1087</c:v>
                </c:pt>
                <c:pt idx="246">
                  <c:v>1090</c:v>
                </c:pt>
                <c:pt idx="247">
                  <c:v>2192</c:v>
                </c:pt>
                <c:pt idx="248">
                  <c:v>1097</c:v>
                </c:pt>
                <c:pt idx="249">
                  <c:v>2216</c:v>
                </c:pt>
                <c:pt idx="250">
                  <c:v>2234</c:v>
                </c:pt>
                <c:pt idx="251">
                  <c:v>1121</c:v>
                </c:pt>
                <c:pt idx="252">
                  <c:v>1124</c:v>
                </c:pt>
                <c:pt idx="253">
                  <c:v>1130</c:v>
                </c:pt>
                <c:pt idx="254">
                  <c:v>1133</c:v>
                </c:pt>
                <c:pt idx="255">
                  <c:v>1146</c:v>
                </c:pt>
                <c:pt idx="256">
                  <c:v>1149</c:v>
                </c:pt>
                <c:pt idx="257">
                  <c:v>1151</c:v>
                </c:pt>
                <c:pt idx="258">
                  <c:v>1159</c:v>
                </c:pt>
                <c:pt idx="259">
                  <c:v>1160</c:v>
                </c:pt>
                <c:pt idx="260">
                  <c:v>1161</c:v>
                </c:pt>
                <c:pt idx="261">
                  <c:v>1172</c:v>
                </c:pt>
                <c:pt idx="262">
                  <c:v>1173</c:v>
                </c:pt>
                <c:pt idx="263">
                  <c:v>1178</c:v>
                </c:pt>
                <c:pt idx="264">
                  <c:v>1192</c:v>
                </c:pt>
                <c:pt idx="265">
                  <c:v>1196</c:v>
                </c:pt>
                <c:pt idx="266">
                  <c:v>1197</c:v>
                </c:pt>
                <c:pt idx="267">
                  <c:v>1204</c:v>
                </c:pt>
                <c:pt idx="268">
                  <c:v>1206</c:v>
                </c:pt>
                <c:pt idx="269">
                  <c:v>1212</c:v>
                </c:pt>
                <c:pt idx="270">
                  <c:v>1225</c:v>
                </c:pt>
                <c:pt idx="271">
                  <c:v>1226</c:v>
                </c:pt>
                <c:pt idx="272">
                  <c:v>1229</c:v>
                </c:pt>
                <c:pt idx="273">
                  <c:v>1244</c:v>
                </c:pt>
                <c:pt idx="274">
                  <c:v>1248</c:v>
                </c:pt>
                <c:pt idx="275">
                  <c:v>1255</c:v>
                </c:pt>
                <c:pt idx="276">
                  <c:v>1269</c:v>
                </c:pt>
                <c:pt idx="277">
                  <c:v>1293</c:v>
                </c:pt>
                <c:pt idx="278">
                  <c:v>1297</c:v>
                </c:pt>
                <c:pt idx="279">
                  <c:v>1321</c:v>
                </c:pt>
                <c:pt idx="280">
                  <c:v>1330</c:v>
                </c:pt>
                <c:pt idx="281">
                  <c:v>1344</c:v>
                </c:pt>
                <c:pt idx="282">
                  <c:v>1354</c:v>
                </c:pt>
                <c:pt idx="283">
                  <c:v>1366</c:v>
                </c:pt>
                <c:pt idx="284">
                  <c:v>1383</c:v>
                </c:pt>
                <c:pt idx="285">
                  <c:v>1432</c:v>
                </c:pt>
                <c:pt idx="286">
                  <c:v>1436</c:v>
                </c:pt>
                <c:pt idx="287">
                  <c:v>1438</c:v>
                </c:pt>
                <c:pt idx="288">
                  <c:v>1460</c:v>
                </c:pt>
                <c:pt idx="289">
                  <c:v>1495</c:v>
                </c:pt>
                <c:pt idx="290">
                  <c:v>1528</c:v>
                </c:pt>
                <c:pt idx="291">
                  <c:v>1550</c:v>
                </c:pt>
                <c:pt idx="292">
                  <c:v>1553</c:v>
                </c:pt>
                <c:pt idx="293">
                  <c:v>3172</c:v>
                </c:pt>
                <c:pt idx="294">
                  <c:v>1597</c:v>
                </c:pt>
                <c:pt idx="295">
                  <c:v>1607</c:v>
                </c:pt>
                <c:pt idx="296">
                  <c:v>1640</c:v>
                </c:pt>
                <c:pt idx="297">
                  <c:v>1669</c:v>
                </c:pt>
                <c:pt idx="298">
                  <c:v>1690</c:v>
                </c:pt>
                <c:pt idx="299">
                  <c:v>1773</c:v>
                </c:pt>
                <c:pt idx="300">
                  <c:v>1778</c:v>
                </c:pt>
                <c:pt idx="301">
                  <c:v>1799</c:v>
                </c:pt>
                <c:pt idx="302">
                  <c:v>1861</c:v>
                </c:pt>
                <c:pt idx="303">
                  <c:v>1881</c:v>
                </c:pt>
                <c:pt idx="304">
                  <c:v>1888</c:v>
                </c:pt>
                <c:pt idx="305">
                  <c:v>1892</c:v>
                </c:pt>
                <c:pt idx="306">
                  <c:v>1904</c:v>
                </c:pt>
                <c:pt idx="307">
                  <c:v>1912</c:v>
                </c:pt>
                <c:pt idx="308">
                  <c:v>1983</c:v>
                </c:pt>
                <c:pt idx="309">
                  <c:v>1985</c:v>
                </c:pt>
                <c:pt idx="310">
                  <c:v>1997</c:v>
                </c:pt>
                <c:pt idx="311">
                  <c:v>2005</c:v>
                </c:pt>
                <c:pt idx="312">
                  <c:v>2006</c:v>
                </c:pt>
                <c:pt idx="313">
                  <c:v>2025</c:v>
                </c:pt>
                <c:pt idx="314">
                  <c:v>2026</c:v>
                </c:pt>
                <c:pt idx="315">
                  <c:v>2034</c:v>
                </c:pt>
                <c:pt idx="316">
                  <c:v>2047</c:v>
                </c:pt>
                <c:pt idx="317">
                  <c:v>2049</c:v>
                </c:pt>
                <c:pt idx="318">
                  <c:v>2093</c:v>
                </c:pt>
                <c:pt idx="319">
                  <c:v>2112</c:v>
                </c:pt>
                <c:pt idx="320">
                  <c:v>2122</c:v>
                </c:pt>
                <c:pt idx="321">
                  <c:v>2125</c:v>
                </c:pt>
                <c:pt idx="322">
                  <c:v>2136</c:v>
                </c:pt>
                <c:pt idx="323">
                  <c:v>2143</c:v>
                </c:pt>
                <c:pt idx="324">
                  <c:v>2163</c:v>
                </c:pt>
                <c:pt idx="325">
                  <c:v>2171</c:v>
                </c:pt>
                <c:pt idx="326">
                  <c:v>2188</c:v>
                </c:pt>
                <c:pt idx="327">
                  <c:v>4520</c:v>
                </c:pt>
                <c:pt idx="328">
                  <c:v>2271</c:v>
                </c:pt>
                <c:pt idx="329">
                  <c:v>2290</c:v>
                </c:pt>
                <c:pt idx="330">
                  <c:v>2393</c:v>
                </c:pt>
                <c:pt idx="331">
                  <c:v>2426</c:v>
                </c:pt>
                <c:pt idx="332">
                  <c:v>4870</c:v>
                </c:pt>
                <c:pt idx="333">
                  <c:v>2473</c:v>
                </c:pt>
                <c:pt idx="334">
                  <c:v>2512</c:v>
                </c:pt>
                <c:pt idx="335">
                  <c:v>2536</c:v>
                </c:pt>
                <c:pt idx="336">
                  <c:v>2552</c:v>
                </c:pt>
                <c:pt idx="337">
                  <c:v>2554</c:v>
                </c:pt>
                <c:pt idx="338">
                  <c:v>2560</c:v>
                </c:pt>
                <c:pt idx="339">
                  <c:v>2575</c:v>
                </c:pt>
                <c:pt idx="340">
                  <c:v>2608</c:v>
                </c:pt>
                <c:pt idx="341">
                  <c:v>3869</c:v>
                </c:pt>
                <c:pt idx="342">
                  <c:v>3878</c:v>
                </c:pt>
                <c:pt idx="343">
                  <c:v>3903</c:v>
                </c:pt>
                <c:pt idx="344">
                  <c:v>3955</c:v>
                </c:pt>
                <c:pt idx="345">
                  <c:v>4030</c:v>
                </c:pt>
                <c:pt idx="346">
                  <c:v>4065</c:v>
                </c:pt>
                <c:pt idx="347">
                  <c:v>4282</c:v>
                </c:pt>
                <c:pt idx="348">
                  <c:v>4296</c:v>
                </c:pt>
                <c:pt idx="349">
                  <c:v>4298</c:v>
                </c:pt>
                <c:pt idx="350">
                  <c:v>4888</c:v>
                </c:pt>
                <c:pt idx="351">
                  <c:v>5085</c:v>
                </c:pt>
                <c:pt idx="352">
                  <c:v>5119</c:v>
                </c:pt>
                <c:pt idx="353">
                  <c:v>5197</c:v>
                </c:pt>
                <c:pt idx="354">
                  <c:v>5229</c:v>
                </c:pt>
                <c:pt idx="355">
                  <c:v>5338</c:v>
                </c:pt>
                <c:pt idx="356">
                  <c:v>5423</c:v>
                </c:pt>
                <c:pt idx="357">
                  <c:v>5510</c:v>
                </c:pt>
                <c:pt idx="358">
                  <c:v>5694</c:v>
                </c:pt>
              </c:numCache>
            </c:numRef>
          </c:val>
          <c:extLst>
            <c:ext xmlns:c16="http://schemas.microsoft.com/office/drawing/2014/chart" uri="{C3380CC4-5D6E-409C-BE32-E72D297353CC}">
              <c16:uniqueId val="{00000000-644D-154A-A09C-3056045CCCE5}"/>
            </c:ext>
          </c:extLst>
        </c:ser>
        <c:dLbls>
          <c:showLegendKey val="0"/>
          <c:showVal val="0"/>
          <c:showCatName val="0"/>
          <c:showSerName val="0"/>
          <c:showPercent val="0"/>
          <c:showBubbleSize val="0"/>
        </c:dLbls>
        <c:gapWidth val="219"/>
        <c:overlap val="-27"/>
        <c:axId val="1386812032"/>
        <c:axId val="284238863"/>
      </c:barChart>
      <c:catAx>
        <c:axId val="1386812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238863"/>
        <c:crosses val="autoZero"/>
        <c:auto val="1"/>
        <c:lblAlgn val="ctr"/>
        <c:lblOffset val="100"/>
        <c:noMultiLvlLbl val="0"/>
      </c:catAx>
      <c:valAx>
        <c:axId val="284238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812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1.8PoojabenThummar.xlsx]65+ Population 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Population</a:t>
            </a:r>
            <a:r>
              <a:rPr lang="en-US" baseline="0"/>
              <a:t> 65+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'65+ Population Pivot'!$B$3</c:f>
              <c:strCache>
                <c:ptCount val="1"/>
                <c:pt idx="0">
                  <c:v>Total</c:v>
                </c:pt>
              </c:strCache>
            </c:strRef>
          </c:tx>
          <c:spPr>
            <a:solidFill>
              <a:schemeClr val="accent1"/>
            </a:solidFill>
            <a:ln>
              <a:noFill/>
            </a:ln>
            <a:effectLst/>
          </c:spPr>
          <c:invertIfNegative val="0"/>
          <c:cat>
            <c:strRef>
              <c:f>'65+ Population Pivot'!$A$4:$A$463</c:f>
              <c:strCache>
                <c:ptCount val="459"/>
                <c:pt idx="0">
                  <c:v>48130</c:v>
                </c:pt>
                <c:pt idx="1">
                  <c:v>48822</c:v>
                </c:pt>
                <c:pt idx="2">
                  <c:v>50858</c:v>
                </c:pt>
                <c:pt idx="3">
                  <c:v>51756</c:v>
                </c:pt>
                <c:pt idx="4">
                  <c:v>53993</c:v>
                </c:pt>
                <c:pt idx="5">
                  <c:v>56873</c:v>
                </c:pt>
                <c:pt idx="6">
                  <c:v>62495</c:v>
                </c:pt>
                <c:pt idx="7">
                  <c:v>62603</c:v>
                </c:pt>
                <c:pt idx="8">
                  <c:v>63329</c:v>
                </c:pt>
                <c:pt idx="9">
                  <c:v>63710</c:v>
                </c:pt>
                <c:pt idx="10">
                  <c:v>65209</c:v>
                </c:pt>
                <c:pt idx="11">
                  <c:v>65451</c:v>
                </c:pt>
                <c:pt idx="12">
                  <c:v>67116</c:v>
                </c:pt>
                <c:pt idx="13">
                  <c:v>67205</c:v>
                </c:pt>
                <c:pt idx="14">
                  <c:v>68574</c:v>
                </c:pt>
                <c:pt idx="15">
                  <c:v>69662</c:v>
                </c:pt>
                <c:pt idx="16">
                  <c:v>69989</c:v>
                </c:pt>
                <c:pt idx="17">
                  <c:v>70024</c:v>
                </c:pt>
                <c:pt idx="18">
                  <c:v>70179</c:v>
                </c:pt>
                <c:pt idx="19">
                  <c:v>70441</c:v>
                </c:pt>
                <c:pt idx="20">
                  <c:v>70444</c:v>
                </c:pt>
                <c:pt idx="21">
                  <c:v>71612</c:v>
                </c:pt>
                <c:pt idx="22">
                  <c:v>72387</c:v>
                </c:pt>
                <c:pt idx="23">
                  <c:v>73814</c:v>
                </c:pt>
                <c:pt idx="24">
                  <c:v>75126</c:v>
                </c:pt>
                <c:pt idx="25">
                  <c:v>76462</c:v>
                </c:pt>
                <c:pt idx="26">
                  <c:v>77154</c:v>
                </c:pt>
                <c:pt idx="27">
                  <c:v>79626</c:v>
                </c:pt>
                <c:pt idx="28">
                  <c:v>79769</c:v>
                </c:pt>
                <c:pt idx="29">
                  <c:v>80004</c:v>
                </c:pt>
                <c:pt idx="30">
                  <c:v>81584</c:v>
                </c:pt>
                <c:pt idx="31">
                  <c:v>81738</c:v>
                </c:pt>
                <c:pt idx="32">
                  <c:v>81835</c:v>
                </c:pt>
                <c:pt idx="33">
                  <c:v>83812</c:v>
                </c:pt>
                <c:pt idx="34">
                  <c:v>84212</c:v>
                </c:pt>
                <c:pt idx="35">
                  <c:v>85496</c:v>
                </c:pt>
                <c:pt idx="36">
                  <c:v>86036</c:v>
                </c:pt>
                <c:pt idx="37">
                  <c:v>86714</c:v>
                </c:pt>
                <c:pt idx="38">
                  <c:v>88589</c:v>
                </c:pt>
                <c:pt idx="39">
                  <c:v>88849</c:v>
                </c:pt>
                <c:pt idx="40">
                  <c:v>89159</c:v>
                </c:pt>
                <c:pt idx="41">
                  <c:v>91010</c:v>
                </c:pt>
                <c:pt idx="42">
                  <c:v>91244</c:v>
                </c:pt>
                <c:pt idx="43">
                  <c:v>95238</c:v>
                </c:pt>
                <c:pt idx="44">
                  <c:v>98137</c:v>
                </c:pt>
                <c:pt idx="45">
                  <c:v>100186</c:v>
                </c:pt>
                <c:pt idx="46">
                  <c:v>100954</c:v>
                </c:pt>
                <c:pt idx="47">
                  <c:v>102368</c:v>
                </c:pt>
                <c:pt idx="48">
                  <c:v>104915</c:v>
                </c:pt>
                <c:pt idx="49">
                  <c:v>105613</c:v>
                </c:pt>
                <c:pt idx="50">
                  <c:v>105886</c:v>
                </c:pt>
                <c:pt idx="51">
                  <c:v>106139</c:v>
                </c:pt>
                <c:pt idx="52">
                  <c:v>109995</c:v>
                </c:pt>
                <c:pt idx="53">
                  <c:v>112914</c:v>
                </c:pt>
                <c:pt idx="54">
                  <c:v>131683</c:v>
                </c:pt>
                <c:pt idx="55">
                  <c:v>132352</c:v>
                </c:pt>
                <c:pt idx="56">
                  <c:v>133870</c:v>
                </c:pt>
                <c:pt idx="57">
                  <c:v>134095</c:v>
                </c:pt>
                <c:pt idx="58">
                  <c:v>134226</c:v>
                </c:pt>
                <c:pt idx="59">
                  <c:v>136203</c:v>
                </c:pt>
                <c:pt idx="60">
                  <c:v>137625</c:v>
                </c:pt>
                <c:pt idx="61">
                  <c:v>149384</c:v>
                </c:pt>
                <c:pt idx="62">
                  <c:v>149864</c:v>
                </c:pt>
                <c:pt idx="63">
                  <c:v>151002</c:v>
                </c:pt>
                <c:pt idx="64">
                  <c:v>152635</c:v>
                </c:pt>
                <c:pt idx="65">
                  <c:v>153763</c:v>
                </c:pt>
                <c:pt idx="66">
                  <c:v>155906</c:v>
                </c:pt>
                <c:pt idx="67">
                  <c:v>156131</c:v>
                </c:pt>
                <c:pt idx="68">
                  <c:v>158893</c:v>
                </c:pt>
                <c:pt idx="69">
                  <c:v>162600</c:v>
                </c:pt>
                <c:pt idx="70">
                  <c:v>164747</c:v>
                </c:pt>
                <c:pt idx="71">
                  <c:v>165586</c:v>
                </c:pt>
                <c:pt idx="72">
                  <c:v>169181</c:v>
                </c:pt>
                <c:pt idx="73">
                  <c:v>170144</c:v>
                </c:pt>
                <c:pt idx="74">
                  <c:v>170321</c:v>
                </c:pt>
                <c:pt idx="75">
                  <c:v>174378</c:v>
                </c:pt>
                <c:pt idx="76">
                  <c:v>177898</c:v>
                </c:pt>
                <c:pt idx="77">
                  <c:v>180645</c:v>
                </c:pt>
                <c:pt idx="78">
                  <c:v>181158</c:v>
                </c:pt>
                <c:pt idx="79">
                  <c:v>184195</c:v>
                </c:pt>
                <c:pt idx="80">
                  <c:v>185910</c:v>
                </c:pt>
                <c:pt idx="81">
                  <c:v>186226</c:v>
                </c:pt>
                <c:pt idx="82">
                  <c:v>186856</c:v>
                </c:pt>
                <c:pt idx="83">
                  <c:v>188595</c:v>
                </c:pt>
                <c:pt idx="84">
                  <c:v>191291</c:v>
                </c:pt>
                <c:pt idx="85">
                  <c:v>191820</c:v>
                </c:pt>
                <c:pt idx="86">
                  <c:v>192205</c:v>
                </c:pt>
                <c:pt idx="87">
                  <c:v>195866</c:v>
                </c:pt>
                <c:pt idx="88">
                  <c:v>197109</c:v>
                </c:pt>
                <c:pt idx="89">
                  <c:v>197787</c:v>
                </c:pt>
                <c:pt idx="90">
                  <c:v>199932</c:v>
                </c:pt>
                <c:pt idx="91">
                  <c:v>202208</c:v>
                </c:pt>
                <c:pt idx="92">
                  <c:v>203417</c:v>
                </c:pt>
                <c:pt idx="93">
                  <c:v>204752</c:v>
                </c:pt>
                <c:pt idx="94">
                  <c:v>209726</c:v>
                </c:pt>
                <c:pt idx="95">
                  <c:v>210513</c:v>
                </c:pt>
                <c:pt idx="96">
                  <c:v>212291</c:v>
                </c:pt>
                <c:pt idx="97">
                  <c:v>212874</c:v>
                </c:pt>
                <c:pt idx="98">
                  <c:v>213108</c:v>
                </c:pt>
                <c:pt idx="99">
                  <c:v>219293</c:v>
                </c:pt>
                <c:pt idx="100">
                  <c:v>219799</c:v>
                </c:pt>
                <c:pt idx="101">
                  <c:v>219912</c:v>
                </c:pt>
                <c:pt idx="102">
                  <c:v>220400</c:v>
                </c:pt>
                <c:pt idx="103">
                  <c:v>223774</c:v>
                </c:pt>
                <c:pt idx="104">
                  <c:v>224837</c:v>
                </c:pt>
                <c:pt idx="105">
                  <c:v>225139</c:v>
                </c:pt>
                <c:pt idx="106">
                  <c:v>225262</c:v>
                </c:pt>
                <c:pt idx="107">
                  <c:v>225681</c:v>
                </c:pt>
                <c:pt idx="108">
                  <c:v>226673</c:v>
                </c:pt>
                <c:pt idx="109">
                  <c:v>227233</c:v>
                </c:pt>
                <c:pt idx="110">
                  <c:v>227319</c:v>
                </c:pt>
                <c:pt idx="111">
                  <c:v>228154</c:v>
                </c:pt>
                <c:pt idx="112">
                  <c:v>228278</c:v>
                </c:pt>
                <c:pt idx="113">
                  <c:v>230196</c:v>
                </c:pt>
                <c:pt idx="114">
                  <c:v>230617</c:v>
                </c:pt>
                <c:pt idx="115">
                  <c:v>231215</c:v>
                </c:pt>
                <c:pt idx="116">
                  <c:v>231442</c:v>
                </c:pt>
                <c:pt idx="117">
                  <c:v>231879</c:v>
                </c:pt>
                <c:pt idx="118">
                  <c:v>235125</c:v>
                </c:pt>
                <c:pt idx="119">
                  <c:v>235704</c:v>
                </c:pt>
                <c:pt idx="120">
                  <c:v>238132</c:v>
                </c:pt>
                <c:pt idx="121">
                  <c:v>239457</c:v>
                </c:pt>
                <c:pt idx="122">
                  <c:v>240687</c:v>
                </c:pt>
                <c:pt idx="123">
                  <c:v>242950</c:v>
                </c:pt>
                <c:pt idx="124">
                  <c:v>248676</c:v>
                </c:pt>
                <c:pt idx="125">
                  <c:v>249144</c:v>
                </c:pt>
                <c:pt idx="126">
                  <c:v>250292</c:v>
                </c:pt>
                <c:pt idx="127">
                  <c:v>252375</c:v>
                </c:pt>
                <c:pt idx="128">
                  <c:v>252552</c:v>
                </c:pt>
                <c:pt idx="129">
                  <c:v>258369</c:v>
                </c:pt>
                <c:pt idx="130">
                  <c:v>258657</c:v>
                </c:pt>
                <c:pt idx="131">
                  <c:v>259635</c:v>
                </c:pt>
                <c:pt idx="132">
                  <c:v>263767</c:v>
                </c:pt>
                <c:pt idx="133">
                  <c:v>263838</c:v>
                </c:pt>
                <c:pt idx="134">
                  <c:v>263887</c:v>
                </c:pt>
                <c:pt idx="135">
                  <c:v>269464</c:v>
                </c:pt>
                <c:pt idx="136">
                  <c:v>269605</c:v>
                </c:pt>
                <c:pt idx="137">
                  <c:v>271054</c:v>
                </c:pt>
                <c:pt idx="138">
                  <c:v>273256</c:v>
                </c:pt>
                <c:pt idx="139">
                  <c:v>273864</c:v>
                </c:pt>
                <c:pt idx="140">
                  <c:v>275637</c:v>
                </c:pt>
                <c:pt idx="141">
                  <c:v>275678</c:v>
                </c:pt>
                <c:pt idx="142">
                  <c:v>275919</c:v>
                </c:pt>
                <c:pt idx="143">
                  <c:v>278026</c:v>
                </c:pt>
                <c:pt idx="144">
                  <c:v>278583</c:v>
                </c:pt>
                <c:pt idx="145">
                  <c:v>278615</c:v>
                </c:pt>
                <c:pt idx="146">
                  <c:v>278900</c:v>
                </c:pt>
                <c:pt idx="147">
                  <c:v>280975</c:v>
                </c:pt>
                <c:pt idx="148">
                  <c:v>290353</c:v>
                </c:pt>
                <c:pt idx="149">
                  <c:v>292296</c:v>
                </c:pt>
                <c:pt idx="150">
                  <c:v>299270</c:v>
                </c:pt>
                <c:pt idx="151">
                  <c:v>302135</c:v>
                </c:pt>
                <c:pt idx="152">
                  <c:v>306430</c:v>
                </c:pt>
                <c:pt idx="153">
                  <c:v>310719</c:v>
                </c:pt>
                <c:pt idx="154">
                  <c:v>321532</c:v>
                </c:pt>
                <c:pt idx="155">
                  <c:v>333593</c:v>
                </c:pt>
                <c:pt idx="156">
                  <c:v>347453</c:v>
                </c:pt>
                <c:pt idx="157">
                  <c:v>353204</c:v>
                </c:pt>
                <c:pt idx="158">
                  <c:v>353825</c:v>
                </c:pt>
                <c:pt idx="159">
                  <c:v>354736</c:v>
                </c:pt>
                <c:pt idx="160">
                  <c:v>355038</c:v>
                </c:pt>
                <c:pt idx="161">
                  <c:v>356464</c:v>
                </c:pt>
                <c:pt idx="162">
                  <c:v>356574</c:v>
                </c:pt>
                <c:pt idx="163">
                  <c:v>357527</c:v>
                </c:pt>
                <c:pt idx="164">
                  <c:v>363206</c:v>
                </c:pt>
                <c:pt idx="165">
                  <c:v>365198</c:v>
                </c:pt>
                <c:pt idx="166">
                  <c:v>365624</c:v>
                </c:pt>
                <c:pt idx="167">
                  <c:v>367604</c:v>
                </c:pt>
                <c:pt idx="168">
                  <c:v>369411</c:v>
                </c:pt>
                <c:pt idx="169">
                  <c:v>370836</c:v>
                </c:pt>
                <c:pt idx="170">
                  <c:v>373124</c:v>
                </c:pt>
                <c:pt idx="171">
                  <c:v>378058</c:v>
                </c:pt>
                <c:pt idx="172">
                  <c:v>378950</c:v>
                </c:pt>
                <c:pt idx="173">
                  <c:v>381989</c:v>
                </c:pt>
                <c:pt idx="174">
                  <c:v>383360</c:v>
                </c:pt>
                <c:pt idx="175">
                  <c:v>386500</c:v>
                </c:pt>
                <c:pt idx="176">
                  <c:v>390379</c:v>
                </c:pt>
                <c:pt idx="177">
                  <c:v>390936</c:v>
                </c:pt>
                <c:pt idx="178">
                  <c:v>392119</c:v>
                </c:pt>
                <c:pt idx="179">
                  <c:v>393672</c:v>
                </c:pt>
                <c:pt idx="180">
                  <c:v>394994</c:v>
                </c:pt>
                <c:pt idx="181">
                  <c:v>395328</c:v>
                </c:pt>
                <c:pt idx="182">
                  <c:v>395575</c:v>
                </c:pt>
                <c:pt idx="183">
                  <c:v>398338</c:v>
                </c:pt>
                <c:pt idx="184">
                  <c:v>400683</c:v>
                </c:pt>
                <c:pt idx="185">
                  <c:v>404753</c:v>
                </c:pt>
                <c:pt idx="186">
                  <c:v>411555</c:v>
                </c:pt>
                <c:pt idx="187">
                  <c:v>415717</c:v>
                </c:pt>
                <c:pt idx="188">
                  <c:v>416288</c:v>
                </c:pt>
                <c:pt idx="189">
                  <c:v>416530</c:v>
                </c:pt>
                <c:pt idx="190">
                  <c:v>421670</c:v>
                </c:pt>
                <c:pt idx="191">
                  <c:v>424143</c:v>
                </c:pt>
                <c:pt idx="192">
                  <c:v>427700</c:v>
                </c:pt>
                <c:pt idx="193">
                  <c:v>428463</c:v>
                </c:pt>
                <c:pt idx="194">
                  <c:v>432327</c:v>
                </c:pt>
                <c:pt idx="195">
                  <c:v>434183</c:v>
                </c:pt>
                <c:pt idx="196">
                  <c:v>435460</c:v>
                </c:pt>
                <c:pt idx="197">
                  <c:v>438440</c:v>
                </c:pt>
                <c:pt idx="198">
                  <c:v>456931</c:v>
                </c:pt>
                <c:pt idx="199">
                  <c:v>467581</c:v>
                </c:pt>
                <c:pt idx="200">
                  <c:v>469515</c:v>
                </c:pt>
                <c:pt idx="201">
                  <c:v>476174</c:v>
                </c:pt>
                <c:pt idx="202">
                  <c:v>486901</c:v>
                </c:pt>
                <c:pt idx="203">
                  <c:v>488306</c:v>
                </c:pt>
                <c:pt idx="204">
                  <c:v>490897</c:v>
                </c:pt>
                <c:pt idx="205">
                  <c:v>490899</c:v>
                </c:pt>
                <c:pt idx="206">
                  <c:v>491650</c:v>
                </c:pt>
                <c:pt idx="207">
                  <c:v>492842</c:v>
                </c:pt>
                <c:pt idx="208">
                  <c:v>496182</c:v>
                </c:pt>
                <c:pt idx="209">
                  <c:v>499636</c:v>
                </c:pt>
                <c:pt idx="210">
                  <c:v>499968</c:v>
                </c:pt>
                <c:pt idx="211">
                  <c:v>507231</c:v>
                </c:pt>
                <c:pt idx="212">
                  <c:v>508138</c:v>
                </c:pt>
                <c:pt idx="213">
                  <c:v>509418</c:v>
                </c:pt>
                <c:pt idx="214">
                  <c:v>509647</c:v>
                </c:pt>
                <c:pt idx="215">
                  <c:v>510278</c:v>
                </c:pt>
                <c:pt idx="216">
                  <c:v>513743</c:v>
                </c:pt>
                <c:pt idx="217">
                  <c:v>519809</c:v>
                </c:pt>
                <c:pt idx="218">
                  <c:v>525797</c:v>
                </c:pt>
                <c:pt idx="219">
                  <c:v>528918</c:v>
                </c:pt>
                <c:pt idx="220">
                  <c:v>531466</c:v>
                </c:pt>
                <c:pt idx="221">
                  <c:v>534790</c:v>
                </c:pt>
                <c:pt idx="222">
                  <c:v>535105</c:v>
                </c:pt>
                <c:pt idx="223">
                  <c:v>539193</c:v>
                </c:pt>
                <c:pt idx="224">
                  <c:v>540344</c:v>
                </c:pt>
                <c:pt idx="225">
                  <c:v>541730</c:v>
                </c:pt>
                <c:pt idx="226">
                  <c:v>542416</c:v>
                </c:pt>
                <c:pt idx="227">
                  <c:v>544743</c:v>
                </c:pt>
                <c:pt idx="228">
                  <c:v>544969</c:v>
                </c:pt>
                <c:pt idx="229">
                  <c:v>546633</c:v>
                </c:pt>
                <c:pt idx="230">
                  <c:v>548232</c:v>
                </c:pt>
                <c:pt idx="231">
                  <c:v>553639</c:v>
                </c:pt>
                <c:pt idx="232">
                  <c:v>557635</c:v>
                </c:pt>
                <c:pt idx="233">
                  <c:v>560914</c:v>
                </c:pt>
                <c:pt idx="234">
                  <c:v>561565</c:v>
                </c:pt>
                <c:pt idx="235">
                  <c:v>562301</c:v>
                </c:pt>
                <c:pt idx="236">
                  <c:v>573745</c:v>
                </c:pt>
                <c:pt idx="237">
                  <c:v>575757</c:v>
                </c:pt>
                <c:pt idx="238">
                  <c:v>575796</c:v>
                </c:pt>
                <c:pt idx="239">
                  <c:v>577235</c:v>
                </c:pt>
                <c:pt idx="240">
                  <c:v>583100</c:v>
                </c:pt>
                <c:pt idx="241">
                  <c:v>584266</c:v>
                </c:pt>
                <c:pt idx="242">
                  <c:v>584596</c:v>
                </c:pt>
                <c:pt idx="243">
                  <c:v>587118</c:v>
                </c:pt>
                <c:pt idx="244">
                  <c:v>589579</c:v>
                </c:pt>
                <c:pt idx="245">
                  <c:v>593049</c:v>
                </c:pt>
                <c:pt idx="246">
                  <c:v>597593</c:v>
                </c:pt>
                <c:pt idx="247">
                  <c:v>598869</c:v>
                </c:pt>
                <c:pt idx="248">
                  <c:v>602907</c:v>
                </c:pt>
                <c:pt idx="249">
                  <c:v>615084</c:v>
                </c:pt>
                <c:pt idx="250">
                  <c:v>624268</c:v>
                </c:pt>
                <c:pt idx="251">
                  <c:v>626555</c:v>
                </c:pt>
                <c:pt idx="252">
                  <c:v>628880</c:v>
                </c:pt>
                <c:pt idx="253">
                  <c:v>630117</c:v>
                </c:pt>
                <c:pt idx="254">
                  <c:v>631969</c:v>
                </c:pt>
                <c:pt idx="255">
                  <c:v>633163</c:v>
                </c:pt>
                <c:pt idx="256">
                  <c:v>633306</c:v>
                </c:pt>
                <c:pt idx="257">
                  <c:v>639424</c:v>
                </c:pt>
                <c:pt idx="258">
                  <c:v>644370</c:v>
                </c:pt>
                <c:pt idx="259">
                  <c:v>644637</c:v>
                </c:pt>
                <c:pt idx="260">
                  <c:v>647095</c:v>
                </c:pt>
                <c:pt idx="261">
                  <c:v>647683</c:v>
                </c:pt>
                <c:pt idx="262">
                  <c:v>648272</c:v>
                </c:pt>
                <c:pt idx="263">
                  <c:v>652113</c:v>
                </c:pt>
                <c:pt idx="264">
                  <c:v>657258</c:v>
                </c:pt>
                <c:pt idx="265">
                  <c:v>660827</c:v>
                </c:pt>
                <c:pt idx="266">
                  <c:v>662255</c:v>
                </c:pt>
                <c:pt idx="267">
                  <c:v>663112</c:v>
                </c:pt>
                <c:pt idx="268">
                  <c:v>676449</c:v>
                </c:pt>
                <c:pt idx="269">
                  <c:v>679205</c:v>
                </c:pt>
                <c:pt idx="270">
                  <c:v>681401</c:v>
                </c:pt>
                <c:pt idx="271">
                  <c:v>683657</c:v>
                </c:pt>
                <c:pt idx="272">
                  <c:v>690992</c:v>
                </c:pt>
                <c:pt idx="273">
                  <c:v>691208</c:v>
                </c:pt>
                <c:pt idx="274">
                  <c:v>694032</c:v>
                </c:pt>
                <c:pt idx="275">
                  <c:v>703611</c:v>
                </c:pt>
                <c:pt idx="276">
                  <c:v>703943</c:v>
                </c:pt>
                <c:pt idx="277">
                  <c:v>707699</c:v>
                </c:pt>
                <c:pt idx="278">
                  <c:v>716288</c:v>
                </c:pt>
                <c:pt idx="279">
                  <c:v>720904</c:v>
                </c:pt>
                <c:pt idx="280">
                  <c:v>729904</c:v>
                </c:pt>
                <c:pt idx="281">
                  <c:v>730607</c:v>
                </c:pt>
                <c:pt idx="282">
                  <c:v>734079</c:v>
                </c:pt>
                <c:pt idx="283">
                  <c:v>735089</c:v>
                </c:pt>
                <c:pt idx="284">
                  <c:v>739579</c:v>
                </c:pt>
                <c:pt idx="285">
                  <c:v>740261</c:v>
                </c:pt>
                <c:pt idx="286">
                  <c:v>751207</c:v>
                </c:pt>
                <c:pt idx="287">
                  <c:v>758541</c:v>
                </c:pt>
                <c:pt idx="288">
                  <c:v>759625</c:v>
                </c:pt>
                <c:pt idx="289">
                  <c:v>760943</c:v>
                </c:pt>
                <c:pt idx="290">
                  <c:v>763556</c:v>
                </c:pt>
                <c:pt idx="291">
                  <c:v>775935</c:v>
                </c:pt>
                <c:pt idx="292">
                  <c:v>777186</c:v>
                </c:pt>
                <c:pt idx="293">
                  <c:v>778879</c:v>
                </c:pt>
                <c:pt idx="294">
                  <c:v>783547</c:v>
                </c:pt>
                <c:pt idx="295">
                  <c:v>784246</c:v>
                </c:pt>
                <c:pt idx="296">
                  <c:v>786066</c:v>
                </c:pt>
                <c:pt idx="297">
                  <c:v>787724</c:v>
                </c:pt>
                <c:pt idx="298">
                  <c:v>787752</c:v>
                </c:pt>
                <c:pt idx="299">
                  <c:v>788876</c:v>
                </c:pt>
                <c:pt idx="300">
                  <c:v>796582</c:v>
                </c:pt>
                <c:pt idx="301">
                  <c:v>801882</c:v>
                </c:pt>
                <c:pt idx="302">
                  <c:v>803331</c:v>
                </c:pt>
                <c:pt idx="303">
                  <c:v>804325</c:v>
                </c:pt>
                <c:pt idx="304">
                  <c:v>804859</c:v>
                </c:pt>
                <c:pt idx="305">
                  <c:v>811018</c:v>
                </c:pt>
                <c:pt idx="306">
                  <c:v>812233</c:v>
                </c:pt>
                <c:pt idx="307">
                  <c:v>814058</c:v>
                </c:pt>
                <c:pt idx="308">
                  <c:v>818447</c:v>
                </c:pt>
                <c:pt idx="309">
                  <c:v>819654</c:v>
                </c:pt>
                <c:pt idx="310">
                  <c:v>820930</c:v>
                </c:pt>
                <c:pt idx="311">
                  <c:v>825081</c:v>
                </c:pt>
                <c:pt idx="312">
                  <c:v>828870</c:v>
                </c:pt>
                <c:pt idx="313">
                  <c:v>829894</c:v>
                </c:pt>
                <c:pt idx="314">
                  <c:v>831394</c:v>
                </c:pt>
                <c:pt idx="315">
                  <c:v>831786</c:v>
                </c:pt>
                <c:pt idx="316">
                  <c:v>833742</c:v>
                </c:pt>
                <c:pt idx="317">
                  <c:v>835597</c:v>
                </c:pt>
                <c:pt idx="318">
                  <c:v>836474</c:v>
                </c:pt>
                <c:pt idx="319">
                  <c:v>840241</c:v>
                </c:pt>
                <c:pt idx="320">
                  <c:v>842936</c:v>
                </c:pt>
                <c:pt idx="321">
                  <c:v>845085</c:v>
                </c:pt>
                <c:pt idx="322">
                  <c:v>850828</c:v>
                </c:pt>
                <c:pt idx="323">
                  <c:v>853890</c:v>
                </c:pt>
                <c:pt idx="324">
                  <c:v>861565</c:v>
                </c:pt>
                <c:pt idx="325">
                  <c:v>869001</c:v>
                </c:pt>
                <c:pt idx="326">
                  <c:v>872623</c:v>
                </c:pt>
                <c:pt idx="327">
                  <c:v>874618</c:v>
                </c:pt>
                <c:pt idx="328">
                  <c:v>879945</c:v>
                </c:pt>
                <c:pt idx="329">
                  <c:v>882428</c:v>
                </c:pt>
                <c:pt idx="330">
                  <c:v>885960</c:v>
                </c:pt>
                <c:pt idx="331">
                  <c:v>889503</c:v>
                </c:pt>
                <c:pt idx="332">
                  <c:v>894692</c:v>
                </c:pt>
                <c:pt idx="333">
                  <c:v>894730</c:v>
                </c:pt>
                <c:pt idx="334">
                  <c:v>898481</c:v>
                </c:pt>
                <c:pt idx="335">
                  <c:v>898652</c:v>
                </c:pt>
                <c:pt idx="336">
                  <c:v>903981</c:v>
                </c:pt>
                <c:pt idx="337">
                  <c:v>906717</c:v>
                </c:pt>
                <c:pt idx="338">
                  <c:v>909457</c:v>
                </c:pt>
                <c:pt idx="339">
                  <c:v>911476</c:v>
                </c:pt>
                <c:pt idx="340">
                  <c:v>924030</c:v>
                </c:pt>
                <c:pt idx="341">
                  <c:v>926014</c:v>
                </c:pt>
                <c:pt idx="342">
                  <c:v>935524</c:v>
                </c:pt>
                <c:pt idx="343">
                  <c:v>942518</c:v>
                </c:pt>
                <c:pt idx="344">
                  <c:v>949899</c:v>
                </c:pt>
                <c:pt idx="345">
                  <c:v>951089</c:v>
                </c:pt>
                <c:pt idx="346">
                  <c:v>957235</c:v>
                </c:pt>
                <c:pt idx="347">
                  <c:v>958136</c:v>
                </c:pt>
                <c:pt idx="348">
                  <c:v>960540</c:v>
                </c:pt>
                <c:pt idx="349">
                  <c:v>964969</c:v>
                </c:pt>
                <c:pt idx="350">
                  <c:v>966925</c:v>
                </c:pt>
                <c:pt idx="351">
                  <c:v>967599</c:v>
                </c:pt>
                <c:pt idx="352">
                  <c:v>980269</c:v>
                </c:pt>
                <c:pt idx="353">
                  <c:v>984963</c:v>
                </c:pt>
                <c:pt idx="354">
                  <c:v>994961</c:v>
                </c:pt>
                <c:pt idx="355">
                  <c:v>1006218</c:v>
                </c:pt>
                <c:pt idx="356">
                  <c:v>1007349</c:v>
                </c:pt>
                <c:pt idx="357">
                  <c:v>1009588</c:v>
                </c:pt>
                <c:pt idx="358">
                  <c:v>1016594</c:v>
                </c:pt>
                <c:pt idx="359">
                  <c:v>1027745</c:v>
                </c:pt>
                <c:pt idx="360">
                  <c:v>1046092</c:v>
                </c:pt>
                <c:pt idx="361">
                  <c:v>1052179</c:v>
                </c:pt>
                <c:pt idx="362">
                  <c:v>1059742</c:v>
                </c:pt>
                <c:pt idx="363">
                  <c:v>1070593</c:v>
                </c:pt>
                <c:pt idx="364">
                  <c:v>1092768</c:v>
                </c:pt>
                <c:pt idx="365">
                  <c:v>1104408</c:v>
                </c:pt>
                <c:pt idx="366">
                  <c:v>1111235</c:v>
                </c:pt>
                <c:pt idx="367">
                  <c:v>1138758</c:v>
                </c:pt>
                <c:pt idx="368">
                  <c:v>1141424</c:v>
                </c:pt>
                <c:pt idx="369">
                  <c:v>1155587</c:v>
                </c:pt>
                <c:pt idx="370">
                  <c:v>1156645</c:v>
                </c:pt>
                <c:pt idx="371">
                  <c:v>1159518</c:v>
                </c:pt>
                <c:pt idx="372">
                  <c:v>1173042</c:v>
                </c:pt>
                <c:pt idx="373">
                  <c:v>1175723</c:v>
                </c:pt>
                <c:pt idx="374">
                  <c:v>1197681</c:v>
                </c:pt>
                <c:pt idx="375">
                  <c:v>1198405</c:v>
                </c:pt>
                <c:pt idx="376">
                  <c:v>1204771</c:v>
                </c:pt>
                <c:pt idx="377">
                  <c:v>1221818</c:v>
                </c:pt>
                <c:pt idx="378">
                  <c:v>1247953</c:v>
                </c:pt>
                <c:pt idx="379">
                  <c:v>1255533</c:v>
                </c:pt>
                <c:pt idx="380">
                  <c:v>1265223</c:v>
                </c:pt>
                <c:pt idx="381">
                  <c:v>1279770</c:v>
                </c:pt>
                <c:pt idx="382">
                  <c:v>1281996</c:v>
                </c:pt>
                <c:pt idx="383">
                  <c:v>1301694</c:v>
                </c:pt>
                <c:pt idx="384">
                  <c:v>1309413</c:v>
                </c:pt>
                <c:pt idx="385">
                  <c:v>1322511</c:v>
                </c:pt>
                <c:pt idx="386">
                  <c:v>1327868</c:v>
                </c:pt>
                <c:pt idx="387">
                  <c:v>1346525</c:v>
                </c:pt>
                <c:pt idx="388">
                  <c:v>1349080</c:v>
                </c:pt>
                <c:pt idx="389">
                  <c:v>1353999</c:v>
                </c:pt>
                <c:pt idx="390">
                  <c:v>1365357</c:v>
                </c:pt>
                <c:pt idx="391">
                  <c:v>1407921</c:v>
                </c:pt>
                <c:pt idx="392">
                  <c:v>1432845</c:v>
                </c:pt>
                <c:pt idx="393">
                  <c:v>1453099</c:v>
                </c:pt>
                <c:pt idx="394">
                  <c:v>1463025</c:v>
                </c:pt>
                <c:pt idx="395">
                  <c:v>1498670</c:v>
                </c:pt>
                <c:pt idx="396">
                  <c:v>1543706</c:v>
                </c:pt>
                <c:pt idx="397">
                  <c:v>1549951</c:v>
                </c:pt>
                <c:pt idx="398">
                  <c:v>1555341</c:v>
                </c:pt>
                <c:pt idx="399">
                  <c:v>1558115</c:v>
                </c:pt>
                <c:pt idx="400">
                  <c:v>1559910</c:v>
                </c:pt>
                <c:pt idx="401">
                  <c:v>1574365</c:v>
                </c:pt>
                <c:pt idx="402">
                  <c:v>1586351</c:v>
                </c:pt>
                <c:pt idx="403">
                  <c:v>1600430</c:v>
                </c:pt>
                <c:pt idx="404">
                  <c:v>1602722</c:v>
                </c:pt>
                <c:pt idx="405">
                  <c:v>1604457</c:v>
                </c:pt>
                <c:pt idx="406">
                  <c:v>1629692</c:v>
                </c:pt>
                <c:pt idx="407">
                  <c:v>1634476</c:v>
                </c:pt>
                <c:pt idx="408">
                  <c:v>1657655</c:v>
                </c:pt>
                <c:pt idx="409">
                  <c:v>1665241</c:v>
                </c:pt>
                <c:pt idx="410">
                  <c:v>1704920</c:v>
                </c:pt>
                <c:pt idx="411">
                  <c:v>1738219</c:v>
                </c:pt>
                <c:pt idx="412">
                  <c:v>1745077</c:v>
                </c:pt>
                <c:pt idx="413">
                  <c:v>1773651</c:v>
                </c:pt>
                <c:pt idx="414">
                  <c:v>1822665</c:v>
                </c:pt>
                <c:pt idx="415">
                  <c:v>1823812</c:v>
                </c:pt>
                <c:pt idx="416">
                  <c:v>1826456</c:v>
                </c:pt>
                <c:pt idx="417">
                  <c:v>1866352</c:v>
                </c:pt>
                <c:pt idx="418">
                  <c:v>1881135</c:v>
                </c:pt>
                <c:pt idx="419">
                  <c:v>1910397</c:v>
                </c:pt>
                <c:pt idx="420">
                  <c:v>1920958</c:v>
                </c:pt>
                <c:pt idx="421">
                  <c:v>2014618</c:v>
                </c:pt>
                <c:pt idx="422">
                  <c:v>2070513</c:v>
                </c:pt>
                <c:pt idx="423">
                  <c:v>2387473</c:v>
                </c:pt>
                <c:pt idx="424">
                  <c:v>2426290</c:v>
                </c:pt>
                <c:pt idx="425">
                  <c:v>2511643</c:v>
                </c:pt>
                <c:pt idx="426">
                  <c:v>2556537</c:v>
                </c:pt>
                <c:pt idx="427">
                  <c:v>2562311</c:v>
                </c:pt>
                <c:pt idx="428">
                  <c:v>2570858</c:v>
                </c:pt>
                <c:pt idx="429">
                  <c:v>2581338</c:v>
                </c:pt>
                <c:pt idx="430">
                  <c:v>2599824</c:v>
                </c:pt>
                <c:pt idx="431">
                  <c:v>2670609</c:v>
                </c:pt>
                <c:pt idx="432">
                  <c:v>2689530</c:v>
                </c:pt>
                <c:pt idx="433">
                  <c:v>2741132</c:v>
                </c:pt>
                <c:pt idx="434">
                  <c:v>2770533</c:v>
                </c:pt>
                <c:pt idx="435">
                  <c:v>2792292</c:v>
                </c:pt>
                <c:pt idx="436">
                  <c:v>2796093</c:v>
                </c:pt>
                <c:pt idx="437">
                  <c:v>2886006</c:v>
                </c:pt>
                <c:pt idx="438">
                  <c:v>2953883</c:v>
                </c:pt>
                <c:pt idx="439">
                  <c:v>2977383</c:v>
                </c:pt>
                <c:pt idx="440">
                  <c:v>3071464</c:v>
                </c:pt>
                <c:pt idx="441">
                  <c:v>3084279</c:v>
                </c:pt>
                <c:pt idx="442">
                  <c:v>3133737</c:v>
                </c:pt>
                <c:pt idx="443">
                  <c:v>3196529</c:v>
                </c:pt>
                <c:pt idx="444">
                  <c:v>3261498</c:v>
                </c:pt>
                <c:pt idx="445">
                  <c:v>3313395</c:v>
                </c:pt>
                <c:pt idx="446">
                  <c:v>3462868</c:v>
                </c:pt>
                <c:pt idx="447">
                  <c:v>3597554</c:v>
                </c:pt>
                <c:pt idx="448">
                  <c:v>3785008</c:v>
                </c:pt>
                <c:pt idx="449">
                  <c:v>3892011</c:v>
                </c:pt>
                <c:pt idx="450">
                  <c:v>3954690</c:v>
                </c:pt>
                <c:pt idx="451">
                  <c:v>4002585</c:v>
                </c:pt>
                <c:pt idx="452">
                  <c:v>4163867</c:v>
                </c:pt>
                <c:pt idx="453">
                  <c:v>4286340</c:v>
                </c:pt>
                <c:pt idx="454">
                  <c:v>4415920</c:v>
                </c:pt>
                <c:pt idx="455">
                  <c:v>4587970</c:v>
                </c:pt>
                <c:pt idx="456">
                  <c:v>4747348</c:v>
                </c:pt>
                <c:pt idx="457">
                  <c:v>4946336</c:v>
                </c:pt>
                <c:pt idx="458">
                  <c:v>5049927</c:v>
                </c:pt>
              </c:strCache>
            </c:strRef>
          </c:cat>
          <c:val>
            <c:numRef>
              <c:f>'65+ Population Pivot'!$B$4:$B$463</c:f>
              <c:numCache>
                <c:formatCode>General</c:formatCode>
                <c:ptCount val="459"/>
                <c:pt idx="0">
                  <c:v>48130</c:v>
                </c:pt>
                <c:pt idx="1">
                  <c:v>48822</c:v>
                </c:pt>
                <c:pt idx="2">
                  <c:v>50858</c:v>
                </c:pt>
                <c:pt idx="3">
                  <c:v>51756</c:v>
                </c:pt>
                <c:pt idx="4">
                  <c:v>53993</c:v>
                </c:pt>
                <c:pt idx="5">
                  <c:v>56873</c:v>
                </c:pt>
                <c:pt idx="6">
                  <c:v>62495</c:v>
                </c:pt>
                <c:pt idx="7">
                  <c:v>62603</c:v>
                </c:pt>
                <c:pt idx="8">
                  <c:v>63329</c:v>
                </c:pt>
                <c:pt idx="9">
                  <c:v>63710</c:v>
                </c:pt>
                <c:pt idx="10">
                  <c:v>65209</c:v>
                </c:pt>
                <c:pt idx="11">
                  <c:v>65451</c:v>
                </c:pt>
                <c:pt idx="12">
                  <c:v>67116</c:v>
                </c:pt>
                <c:pt idx="13">
                  <c:v>67205</c:v>
                </c:pt>
                <c:pt idx="14">
                  <c:v>68574</c:v>
                </c:pt>
                <c:pt idx="15">
                  <c:v>69662</c:v>
                </c:pt>
                <c:pt idx="16">
                  <c:v>69989</c:v>
                </c:pt>
                <c:pt idx="17">
                  <c:v>70024</c:v>
                </c:pt>
                <c:pt idx="18">
                  <c:v>70179</c:v>
                </c:pt>
                <c:pt idx="19">
                  <c:v>70441</c:v>
                </c:pt>
                <c:pt idx="20">
                  <c:v>70444</c:v>
                </c:pt>
                <c:pt idx="21">
                  <c:v>71612</c:v>
                </c:pt>
                <c:pt idx="22">
                  <c:v>72387</c:v>
                </c:pt>
                <c:pt idx="23">
                  <c:v>73814</c:v>
                </c:pt>
                <c:pt idx="24">
                  <c:v>75126</c:v>
                </c:pt>
                <c:pt idx="25">
                  <c:v>76462</c:v>
                </c:pt>
                <c:pt idx="26">
                  <c:v>77154</c:v>
                </c:pt>
                <c:pt idx="27">
                  <c:v>79626</c:v>
                </c:pt>
                <c:pt idx="28">
                  <c:v>79769</c:v>
                </c:pt>
                <c:pt idx="29">
                  <c:v>80004</c:v>
                </c:pt>
                <c:pt idx="30">
                  <c:v>81584</c:v>
                </c:pt>
                <c:pt idx="31">
                  <c:v>81738</c:v>
                </c:pt>
                <c:pt idx="32">
                  <c:v>81835</c:v>
                </c:pt>
                <c:pt idx="33">
                  <c:v>83812</c:v>
                </c:pt>
                <c:pt idx="34">
                  <c:v>84212</c:v>
                </c:pt>
                <c:pt idx="35">
                  <c:v>85496</c:v>
                </c:pt>
                <c:pt idx="36">
                  <c:v>86036</c:v>
                </c:pt>
                <c:pt idx="37">
                  <c:v>86714</c:v>
                </c:pt>
                <c:pt idx="38">
                  <c:v>88589</c:v>
                </c:pt>
                <c:pt idx="39">
                  <c:v>88849</c:v>
                </c:pt>
                <c:pt idx="40">
                  <c:v>89159</c:v>
                </c:pt>
                <c:pt idx="41">
                  <c:v>91010</c:v>
                </c:pt>
                <c:pt idx="42">
                  <c:v>91244</c:v>
                </c:pt>
                <c:pt idx="43">
                  <c:v>95238</c:v>
                </c:pt>
                <c:pt idx="44">
                  <c:v>98137</c:v>
                </c:pt>
                <c:pt idx="45">
                  <c:v>100186</c:v>
                </c:pt>
                <c:pt idx="46">
                  <c:v>100954</c:v>
                </c:pt>
                <c:pt idx="47">
                  <c:v>102368</c:v>
                </c:pt>
                <c:pt idx="48">
                  <c:v>104915</c:v>
                </c:pt>
                <c:pt idx="49">
                  <c:v>105613</c:v>
                </c:pt>
                <c:pt idx="50">
                  <c:v>105886</c:v>
                </c:pt>
                <c:pt idx="51">
                  <c:v>106139</c:v>
                </c:pt>
                <c:pt idx="52">
                  <c:v>109995</c:v>
                </c:pt>
                <c:pt idx="53">
                  <c:v>112914</c:v>
                </c:pt>
                <c:pt idx="54">
                  <c:v>131683</c:v>
                </c:pt>
                <c:pt idx="55">
                  <c:v>132352</c:v>
                </c:pt>
                <c:pt idx="56">
                  <c:v>133870</c:v>
                </c:pt>
                <c:pt idx="57">
                  <c:v>134095</c:v>
                </c:pt>
                <c:pt idx="58">
                  <c:v>134226</c:v>
                </c:pt>
                <c:pt idx="59">
                  <c:v>136203</c:v>
                </c:pt>
                <c:pt idx="60">
                  <c:v>137625</c:v>
                </c:pt>
                <c:pt idx="61">
                  <c:v>149384</c:v>
                </c:pt>
                <c:pt idx="62">
                  <c:v>149864</c:v>
                </c:pt>
                <c:pt idx="63">
                  <c:v>151002</c:v>
                </c:pt>
                <c:pt idx="64">
                  <c:v>152635</c:v>
                </c:pt>
                <c:pt idx="65">
                  <c:v>153763</c:v>
                </c:pt>
                <c:pt idx="66">
                  <c:v>155906</c:v>
                </c:pt>
                <c:pt idx="67">
                  <c:v>156131</c:v>
                </c:pt>
                <c:pt idx="68">
                  <c:v>158893</c:v>
                </c:pt>
                <c:pt idx="69">
                  <c:v>162600</c:v>
                </c:pt>
                <c:pt idx="70">
                  <c:v>164747</c:v>
                </c:pt>
                <c:pt idx="71">
                  <c:v>165586</c:v>
                </c:pt>
                <c:pt idx="72">
                  <c:v>169181</c:v>
                </c:pt>
                <c:pt idx="73">
                  <c:v>170144</c:v>
                </c:pt>
                <c:pt idx="74">
                  <c:v>170321</c:v>
                </c:pt>
                <c:pt idx="75">
                  <c:v>174378</c:v>
                </c:pt>
                <c:pt idx="76">
                  <c:v>177898</c:v>
                </c:pt>
                <c:pt idx="77">
                  <c:v>180645</c:v>
                </c:pt>
                <c:pt idx="78">
                  <c:v>181158</c:v>
                </c:pt>
                <c:pt idx="79">
                  <c:v>184195</c:v>
                </c:pt>
                <c:pt idx="80">
                  <c:v>185910</c:v>
                </c:pt>
                <c:pt idx="81">
                  <c:v>186226</c:v>
                </c:pt>
                <c:pt idx="82">
                  <c:v>186856</c:v>
                </c:pt>
                <c:pt idx="83">
                  <c:v>188595</c:v>
                </c:pt>
                <c:pt idx="84">
                  <c:v>191291</c:v>
                </c:pt>
                <c:pt idx="85">
                  <c:v>191820</c:v>
                </c:pt>
                <c:pt idx="86">
                  <c:v>192205</c:v>
                </c:pt>
                <c:pt idx="87">
                  <c:v>195866</c:v>
                </c:pt>
                <c:pt idx="88">
                  <c:v>197109</c:v>
                </c:pt>
                <c:pt idx="89">
                  <c:v>197787</c:v>
                </c:pt>
                <c:pt idx="90">
                  <c:v>199932</c:v>
                </c:pt>
                <c:pt idx="91">
                  <c:v>202208</c:v>
                </c:pt>
                <c:pt idx="92">
                  <c:v>203417</c:v>
                </c:pt>
                <c:pt idx="93">
                  <c:v>204752</c:v>
                </c:pt>
                <c:pt idx="94">
                  <c:v>209726</c:v>
                </c:pt>
                <c:pt idx="95">
                  <c:v>210513</c:v>
                </c:pt>
                <c:pt idx="96">
                  <c:v>212291</c:v>
                </c:pt>
                <c:pt idx="97">
                  <c:v>212874</c:v>
                </c:pt>
                <c:pt idx="98">
                  <c:v>213108</c:v>
                </c:pt>
                <c:pt idx="99">
                  <c:v>219293</c:v>
                </c:pt>
                <c:pt idx="100">
                  <c:v>219799</c:v>
                </c:pt>
                <c:pt idx="101">
                  <c:v>219912</c:v>
                </c:pt>
                <c:pt idx="102">
                  <c:v>220400</c:v>
                </c:pt>
                <c:pt idx="103">
                  <c:v>223774</c:v>
                </c:pt>
                <c:pt idx="104">
                  <c:v>224837</c:v>
                </c:pt>
                <c:pt idx="105">
                  <c:v>225139</c:v>
                </c:pt>
                <c:pt idx="106">
                  <c:v>225262</c:v>
                </c:pt>
                <c:pt idx="107">
                  <c:v>225681</c:v>
                </c:pt>
                <c:pt idx="108">
                  <c:v>226673</c:v>
                </c:pt>
                <c:pt idx="109">
                  <c:v>227233</c:v>
                </c:pt>
                <c:pt idx="110">
                  <c:v>227319</c:v>
                </c:pt>
                <c:pt idx="111">
                  <c:v>228154</c:v>
                </c:pt>
                <c:pt idx="112">
                  <c:v>228278</c:v>
                </c:pt>
                <c:pt idx="113">
                  <c:v>230196</c:v>
                </c:pt>
                <c:pt idx="114">
                  <c:v>230617</c:v>
                </c:pt>
                <c:pt idx="115">
                  <c:v>231215</c:v>
                </c:pt>
                <c:pt idx="116">
                  <c:v>231442</c:v>
                </c:pt>
                <c:pt idx="117">
                  <c:v>231879</c:v>
                </c:pt>
                <c:pt idx="118">
                  <c:v>235125</c:v>
                </c:pt>
                <c:pt idx="119">
                  <c:v>235704</c:v>
                </c:pt>
                <c:pt idx="120">
                  <c:v>238132</c:v>
                </c:pt>
                <c:pt idx="121">
                  <c:v>239457</c:v>
                </c:pt>
                <c:pt idx="122">
                  <c:v>240687</c:v>
                </c:pt>
                <c:pt idx="123">
                  <c:v>242950</c:v>
                </c:pt>
                <c:pt idx="124">
                  <c:v>248676</c:v>
                </c:pt>
                <c:pt idx="125">
                  <c:v>249144</c:v>
                </c:pt>
                <c:pt idx="126">
                  <c:v>250292</c:v>
                </c:pt>
                <c:pt idx="127">
                  <c:v>252375</c:v>
                </c:pt>
                <c:pt idx="128">
                  <c:v>252552</c:v>
                </c:pt>
                <c:pt idx="129">
                  <c:v>258369</c:v>
                </c:pt>
                <c:pt idx="130">
                  <c:v>258657</c:v>
                </c:pt>
                <c:pt idx="131">
                  <c:v>259635</c:v>
                </c:pt>
                <c:pt idx="132">
                  <c:v>263767</c:v>
                </c:pt>
                <c:pt idx="133">
                  <c:v>263838</c:v>
                </c:pt>
                <c:pt idx="134">
                  <c:v>263887</c:v>
                </c:pt>
                <c:pt idx="135">
                  <c:v>269464</c:v>
                </c:pt>
                <c:pt idx="136">
                  <c:v>269605</c:v>
                </c:pt>
                <c:pt idx="137">
                  <c:v>271054</c:v>
                </c:pt>
                <c:pt idx="138">
                  <c:v>273256</c:v>
                </c:pt>
                <c:pt idx="139">
                  <c:v>273864</c:v>
                </c:pt>
                <c:pt idx="140">
                  <c:v>275637</c:v>
                </c:pt>
                <c:pt idx="141">
                  <c:v>275678</c:v>
                </c:pt>
                <c:pt idx="142">
                  <c:v>275919</c:v>
                </c:pt>
                <c:pt idx="143">
                  <c:v>278026</c:v>
                </c:pt>
                <c:pt idx="144">
                  <c:v>278583</c:v>
                </c:pt>
                <c:pt idx="145">
                  <c:v>278615</c:v>
                </c:pt>
                <c:pt idx="146">
                  <c:v>278900</c:v>
                </c:pt>
                <c:pt idx="147">
                  <c:v>280975</c:v>
                </c:pt>
                <c:pt idx="148">
                  <c:v>290353</c:v>
                </c:pt>
                <c:pt idx="149">
                  <c:v>292296</c:v>
                </c:pt>
                <c:pt idx="150">
                  <c:v>299270</c:v>
                </c:pt>
                <c:pt idx="151">
                  <c:v>302135</c:v>
                </c:pt>
                <c:pt idx="152">
                  <c:v>306430</c:v>
                </c:pt>
                <c:pt idx="153">
                  <c:v>310719</c:v>
                </c:pt>
                <c:pt idx="154">
                  <c:v>321532</c:v>
                </c:pt>
                <c:pt idx="155">
                  <c:v>333593</c:v>
                </c:pt>
                <c:pt idx="156">
                  <c:v>347453</c:v>
                </c:pt>
                <c:pt idx="157">
                  <c:v>353204</c:v>
                </c:pt>
                <c:pt idx="158">
                  <c:v>353825</c:v>
                </c:pt>
                <c:pt idx="159">
                  <c:v>354736</c:v>
                </c:pt>
                <c:pt idx="160">
                  <c:v>355038</c:v>
                </c:pt>
                <c:pt idx="161">
                  <c:v>356464</c:v>
                </c:pt>
                <c:pt idx="162">
                  <c:v>356574</c:v>
                </c:pt>
                <c:pt idx="163">
                  <c:v>357527</c:v>
                </c:pt>
                <c:pt idx="164">
                  <c:v>363206</c:v>
                </c:pt>
                <c:pt idx="165">
                  <c:v>365198</c:v>
                </c:pt>
                <c:pt idx="166">
                  <c:v>365624</c:v>
                </c:pt>
                <c:pt idx="167">
                  <c:v>367604</c:v>
                </c:pt>
                <c:pt idx="168">
                  <c:v>369411</c:v>
                </c:pt>
                <c:pt idx="169">
                  <c:v>370836</c:v>
                </c:pt>
                <c:pt idx="170">
                  <c:v>373124</c:v>
                </c:pt>
                <c:pt idx="171">
                  <c:v>378058</c:v>
                </c:pt>
                <c:pt idx="172">
                  <c:v>378950</c:v>
                </c:pt>
                <c:pt idx="173">
                  <c:v>381989</c:v>
                </c:pt>
                <c:pt idx="174">
                  <c:v>383360</c:v>
                </c:pt>
                <c:pt idx="175">
                  <c:v>386500</c:v>
                </c:pt>
                <c:pt idx="176">
                  <c:v>390379</c:v>
                </c:pt>
                <c:pt idx="177">
                  <c:v>390936</c:v>
                </c:pt>
                <c:pt idx="178">
                  <c:v>392119</c:v>
                </c:pt>
                <c:pt idx="179">
                  <c:v>393672</c:v>
                </c:pt>
                <c:pt idx="180">
                  <c:v>394994</c:v>
                </c:pt>
                <c:pt idx="181">
                  <c:v>395328</c:v>
                </c:pt>
                <c:pt idx="182">
                  <c:v>395575</c:v>
                </c:pt>
                <c:pt idx="183">
                  <c:v>398338</c:v>
                </c:pt>
                <c:pt idx="184">
                  <c:v>400683</c:v>
                </c:pt>
                <c:pt idx="185">
                  <c:v>404753</c:v>
                </c:pt>
                <c:pt idx="186">
                  <c:v>411555</c:v>
                </c:pt>
                <c:pt idx="187">
                  <c:v>415717</c:v>
                </c:pt>
                <c:pt idx="188">
                  <c:v>416288</c:v>
                </c:pt>
                <c:pt idx="189">
                  <c:v>416530</c:v>
                </c:pt>
                <c:pt idx="190">
                  <c:v>421670</c:v>
                </c:pt>
                <c:pt idx="191">
                  <c:v>424143</c:v>
                </c:pt>
                <c:pt idx="192">
                  <c:v>427700</c:v>
                </c:pt>
                <c:pt idx="193">
                  <c:v>428463</c:v>
                </c:pt>
                <c:pt idx="194">
                  <c:v>432327</c:v>
                </c:pt>
                <c:pt idx="195">
                  <c:v>434183</c:v>
                </c:pt>
                <c:pt idx="196">
                  <c:v>435460</c:v>
                </c:pt>
                <c:pt idx="197">
                  <c:v>438440</c:v>
                </c:pt>
                <c:pt idx="198">
                  <c:v>456931</c:v>
                </c:pt>
                <c:pt idx="199">
                  <c:v>467581</c:v>
                </c:pt>
                <c:pt idx="200">
                  <c:v>469515</c:v>
                </c:pt>
                <c:pt idx="201">
                  <c:v>476174</c:v>
                </c:pt>
                <c:pt idx="202">
                  <c:v>486901</c:v>
                </c:pt>
                <c:pt idx="203">
                  <c:v>488306</c:v>
                </c:pt>
                <c:pt idx="204">
                  <c:v>490897</c:v>
                </c:pt>
                <c:pt idx="205">
                  <c:v>490899</c:v>
                </c:pt>
                <c:pt idx="206">
                  <c:v>491650</c:v>
                </c:pt>
                <c:pt idx="207">
                  <c:v>492842</c:v>
                </c:pt>
                <c:pt idx="208">
                  <c:v>496182</c:v>
                </c:pt>
                <c:pt idx="209">
                  <c:v>499636</c:v>
                </c:pt>
                <c:pt idx="210">
                  <c:v>499968</c:v>
                </c:pt>
                <c:pt idx="211">
                  <c:v>507231</c:v>
                </c:pt>
                <c:pt idx="212">
                  <c:v>508138</c:v>
                </c:pt>
                <c:pt idx="213">
                  <c:v>509418</c:v>
                </c:pt>
                <c:pt idx="214">
                  <c:v>509647</c:v>
                </c:pt>
                <c:pt idx="215">
                  <c:v>510278</c:v>
                </c:pt>
                <c:pt idx="216">
                  <c:v>513743</c:v>
                </c:pt>
                <c:pt idx="217">
                  <c:v>519809</c:v>
                </c:pt>
                <c:pt idx="218">
                  <c:v>525797</c:v>
                </c:pt>
                <c:pt idx="219">
                  <c:v>528918</c:v>
                </c:pt>
                <c:pt idx="220">
                  <c:v>531466</c:v>
                </c:pt>
                <c:pt idx="221">
                  <c:v>534790</c:v>
                </c:pt>
                <c:pt idx="222">
                  <c:v>535105</c:v>
                </c:pt>
                <c:pt idx="223">
                  <c:v>539193</c:v>
                </c:pt>
                <c:pt idx="224">
                  <c:v>540344</c:v>
                </c:pt>
                <c:pt idx="225">
                  <c:v>541730</c:v>
                </c:pt>
                <c:pt idx="226">
                  <c:v>542416</c:v>
                </c:pt>
                <c:pt idx="227">
                  <c:v>544743</c:v>
                </c:pt>
                <c:pt idx="228">
                  <c:v>544969</c:v>
                </c:pt>
                <c:pt idx="229">
                  <c:v>546633</c:v>
                </c:pt>
                <c:pt idx="230">
                  <c:v>548232</c:v>
                </c:pt>
                <c:pt idx="231">
                  <c:v>553639</c:v>
                </c:pt>
                <c:pt idx="232">
                  <c:v>557635</c:v>
                </c:pt>
                <c:pt idx="233">
                  <c:v>560914</c:v>
                </c:pt>
                <c:pt idx="234">
                  <c:v>561565</c:v>
                </c:pt>
                <c:pt idx="235">
                  <c:v>562301</c:v>
                </c:pt>
                <c:pt idx="236">
                  <c:v>573745</c:v>
                </c:pt>
                <c:pt idx="237">
                  <c:v>575757</c:v>
                </c:pt>
                <c:pt idx="238">
                  <c:v>575796</c:v>
                </c:pt>
                <c:pt idx="239">
                  <c:v>577235</c:v>
                </c:pt>
                <c:pt idx="240">
                  <c:v>583100</c:v>
                </c:pt>
                <c:pt idx="241">
                  <c:v>584266</c:v>
                </c:pt>
                <c:pt idx="242">
                  <c:v>584596</c:v>
                </c:pt>
                <c:pt idx="243">
                  <c:v>587118</c:v>
                </c:pt>
                <c:pt idx="244">
                  <c:v>589579</c:v>
                </c:pt>
                <c:pt idx="245">
                  <c:v>593049</c:v>
                </c:pt>
                <c:pt idx="246">
                  <c:v>597593</c:v>
                </c:pt>
                <c:pt idx="247">
                  <c:v>598869</c:v>
                </c:pt>
                <c:pt idx="248">
                  <c:v>602907</c:v>
                </c:pt>
                <c:pt idx="249">
                  <c:v>615084</c:v>
                </c:pt>
                <c:pt idx="250">
                  <c:v>624268</c:v>
                </c:pt>
                <c:pt idx="251">
                  <c:v>626555</c:v>
                </c:pt>
                <c:pt idx="252">
                  <c:v>628880</c:v>
                </c:pt>
                <c:pt idx="253">
                  <c:v>630117</c:v>
                </c:pt>
                <c:pt idx="254">
                  <c:v>631969</c:v>
                </c:pt>
                <c:pt idx="255">
                  <c:v>633163</c:v>
                </c:pt>
                <c:pt idx="256">
                  <c:v>633306</c:v>
                </c:pt>
                <c:pt idx="257">
                  <c:v>639424</c:v>
                </c:pt>
                <c:pt idx="258">
                  <c:v>644370</c:v>
                </c:pt>
                <c:pt idx="259">
                  <c:v>644637</c:v>
                </c:pt>
                <c:pt idx="260">
                  <c:v>647095</c:v>
                </c:pt>
                <c:pt idx="261">
                  <c:v>647683</c:v>
                </c:pt>
                <c:pt idx="262">
                  <c:v>648272</c:v>
                </c:pt>
                <c:pt idx="263">
                  <c:v>652113</c:v>
                </c:pt>
                <c:pt idx="264">
                  <c:v>657258</c:v>
                </c:pt>
                <c:pt idx="265">
                  <c:v>660827</c:v>
                </c:pt>
                <c:pt idx="266">
                  <c:v>662255</c:v>
                </c:pt>
                <c:pt idx="267">
                  <c:v>663112</c:v>
                </c:pt>
                <c:pt idx="268">
                  <c:v>676449</c:v>
                </c:pt>
                <c:pt idx="269">
                  <c:v>679205</c:v>
                </c:pt>
                <c:pt idx="270">
                  <c:v>681401</c:v>
                </c:pt>
                <c:pt idx="271">
                  <c:v>683657</c:v>
                </c:pt>
                <c:pt idx="272">
                  <c:v>690992</c:v>
                </c:pt>
                <c:pt idx="273">
                  <c:v>691208</c:v>
                </c:pt>
                <c:pt idx="274">
                  <c:v>694032</c:v>
                </c:pt>
                <c:pt idx="275">
                  <c:v>703611</c:v>
                </c:pt>
                <c:pt idx="276">
                  <c:v>703943</c:v>
                </c:pt>
                <c:pt idx="277">
                  <c:v>707699</c:v>
                </c:pt>
                <c:pt idx="278">
                  <c:v>716288</c:v>
                </c:pt>
                <c:pt idx="279">
                  <c:v>720904</c:v>
                </c:pt>
                <c:pt idx="280">
                  <c:v>729904</c:v>
                </c:pt>
                <c:pt idx="281">
                  <c:v>730607</c:v>
                </c:pt>
                <c:pt idx="282">
                  <c:v>734079</c:v>
                </c:pt>
                <c:pt idx="283">
                  <c:v>735089</c:v>
                </c:pt>
                <c:pt idx="284">
                  <c:v>739579</c:v>
                </c:pt>
                <c:pt idx="285">
                  <c:v>740261</c:v>
                </c:pt>
                <c:pt idx="286">
                  <c:v>751207</c:v>
                </c:pt>
                <c:pt idx="287">
                  <c:v>758541</c:v>
                </c:pt>
                <c:pt idx="288">
                  <c:v>759625</c:v>
                </c:pt>
                <c:pt idx="289">
                  <c:v>760943</c:v>
                </c:pt>
                <c:pt idx="290">
                  <c:v>763556</c:v>
                </c:pt>
                <c:pt idx="291">
                  <c:v>775935</c:v>
                </c:pt>
                <c:pt idx="292">
                  <c:v>777186</c:v>
                </c:pt>
                <c:pt idx="293">
                  <c:v>778879</c:v>
                </c:pt>
                <c:pt idx="294">
                  <c:v>783547</c:v>
                </c:pt>
                <c:pt idx="295">
                  <c:v>784246</c:v>
                </c:pt>
                <c:pt idx="296">
                  <c:v>786066</c:v>
                </c:pt>
                <c:pt idx="297">
                  <c:v>787724</c:v>
                </c:pt>
                <c:pt idx="298">
                  <c:v>787752</c:v>
                </c:pt>
                <c:pt idx="299">
                  <c:v>788876</c:v>
                </c:pt>
                <c:pt idx="300">
                  <c:v>796582</c:v>
                </c:pt>
                <c:pt idx="301">
                  <c:v>801882</c:v>
                </c:pt>
                <c:pt idx="302">
                  <c:v>803331</c:v>
                </c:pt>
                <c:pt idx="303">
                  <c:v>804325</c:v>
                </c:pt>
                <c:pt idx="304">
                  <c:v>804859</c:v>
                </c:pt>
                <c:pt idx="305">
                  <c:v>811018</c:v>
                </c:pt>
                <c:pt idx="306">
                  <c:v>812233</c:v>
                </c:pt>
                <c:pt idx="307">
                  <c:v>814058</c:v>
                </c:pt>
                <c:pt idx="308">
                  <c:v>818447</c:v>
                </c:pt>
                <c:pt idx="309">
                  <c:v>819654</c:v>
                </c:pt>
                <c:pt idx="310">
                  <c:v>820930</c:v>
                </c:pt>
                <c:pt idx="311">
                  <c:v>825081</c:v>
                </c:pt>
                <c:pt idx="312">
                  <c:v>828870</c:v>
                </c:pt>
                <c:pt idx="313">
                  <c:v>829894</c:v>
                </c:pt>
                <c:pt idx="314">
                  <c:v>831394</c:v>
                </c:pt>
                <c:pt idx="315">
                  <c:v>831786</c:v>
                </c:pt>
                <c:pt idx="316">
                  <c:v>833742</c:v>
                </c:pt>
                <c:pt idx="317">
                  <c:v>835597</c:v>
                </c:pt>
                <c:pt idx="318">
                  <c:v>836474</c:v>
                </c:pt>
                <c:pt idx="319">
                  <c:v>840241</c:v>
                </c:pt>
                <c:pt idx="320">
                  <c:v>842936</c:v>
                </c:pt>
                <c:pt idx="321">
                  <c:v>845085</c:v>
                </c:pt>
                <c:pt idx="322">
                  <c:v>850828</c:v>
                </c:pt>
                <c:pt idx="323">
                  <c:v>853890</c:v>
                </c:pt>
                <c:pt idx="324">
                  <c:v>861565</c:v>
                </c:pt>
                <c:pt idx="325">
                  <c:v>869001</c:v>
                </c:pt>
                <c:pt idx="326">
                  <c:v>872623</c:v>
                </c:pt>
                <c:pt idx="327">
                  <c:v>874618</c:v>
                </c:pt>
                <c:pt idx="328">
                  <c:v>879945</c:v>
                </c:pt>
                <c:pt idx="329">
                  <c:v>882428</c:v>
                </c:pt>
                <c:pt idx="330">
                  <c:v>885960</c:v>
                </c:pt>
                <c:pt idx="331">
                  <c:v>889503</c:v>
                </c:pt>
                <c:pt idx="332">
                  <c:v>894692</c:v>
                </c:pt>
                <c:pt idx="333">
                  <c:v>894730</c:v>
                </c:pt>
                <c:pt idx="334">
                  <c:v>898481</c:v>
                </c:pt>
                <c:pt idx="335">
                  <c:v>898652</c:v>
                </c:pt>
                <c:pt idx="336">
                  <c:v>903981</c:v>
                </c:pt>
                <c:pt idx="337">
                  <c:v>906717</c:v>
                </c:pt>
                <c:pt idx="338">
                  <c:v>909457</c:v>
                </c:pt>
                <c:pt idx="339">
                  <c:v>911476</c:v>
                </c:pt>
                <c:pt idx="340">
                  <c:v>924030</c:v>
                </c:pt>
                <c:pt idx="341">
                  <c:v>926014</c:v>
                </c:pt>
                <c:pt idx="342">
                  <c:v>935524</c:v>
                </c:pt>
                <c:pt idx="343">
                  <c:v>942518</c:v>
                </c:pt>
                <c:pt idx="344">
                  <c:v>949899</c:v>
                </c:pt>
                <c:pt idx="345">
                  <c:v>951089</c:v>
                </c:pt>
                <c:pt idx="346">
                  <c:v>957235</c:v>
                </c:pt>
                <c:pt idx="347">
                  <c:v>958136</c:v>
                </c:pt>
                <c:pt idx="348">
                  <c:v>960540</c:v>
                </c:pt>
                <c:pt idx="349">
                  <c:v>964969</c:v>
                </c:pt>
                <c:pt idx="350">
                  <c:v>966925</c:v>
                </c:pt>
                <c:pt idx="351">
                  <c:v>967599</c:v>
                </c:pt>
                <c:pt idx="352">
                  <c:v>980269</c:v>
                </c:pt>
                <c:pt idx="353">
                  <c:v>984963</c:v>
                </c:pt>
                <c:pt idx="354">
                  <c:v>994961</c:v>
                </c:pt>
                <c:pt idx="355">
                  <c:v>1006218</c:v>
                </c:pt>
                <c:pt idx="356">
                  <c:v>1007349</c:v>
                </c:pt>
                <c:pt idx="357">
                  <c:v>1009588</c:v>
                </c:pt>
                <c:pt idx="358">
                  <c:v>1016594</c:v>
                </c:pt>
                <c:pt idx="359">
                  <c:v>1027745</c:v>
                </c:pt>
                <c:pt idx="360">
                  <c:v>1046092</c:v>
                </c:pt>
                <c:pt idx="361">
                  <c:v>1052179</c:v>
                </c:pt>
                <c:pt idx="362">
                  <c:v>1059742</c:v>
                </c:pt>
                <c:pt idx="363">
                  <c:v>1070593</c:v>
                </c:pt>
                <c:pt idx="364">
                  <c:v>1092768</c:v>
                </c:pt>
                <c:pt idx="365">
                  <c:v>1104408</c:v>
                </c:pt>
                <c:pt idx="366">
                  <c:v>1111235</c:v>
                </c:pt>
                <c:pt idx="367">
                  <c:v>1138758</c:v>
                </c:pt>
                <c:pt idx="368">
                  <c:v>1141424</c:v>
                </c:pt>
                <c:pt idx="369">
                  <c:v>1155587</c:v>
                </c:pt>
                <c:pt idx="370">
                  <c:v>1156645</c:v>
                </c:pt>
                <c:pt idx="371">
                  <c:v>1159518</c:v>
                </c:pt>
                <c:pt idx="372">
                  <c:v>1173042</c:v>
                </c:pt>
                <c:pt idx="373">
                  <c:v>1175723</c:v>
                </c:pt>
                <c:pt idx="374">
                  <c:v>1197681</c:v>
                </c:pt>
                <c:pt idx="375">
                  <c:v>1198405</c:v>
                </c:pt>
                <c:pt idx="376">
                  <c:v>1204771</c:v>
                </c:pt>
                <c:pt idx="377">
                  <c:v>1221818</c:v>
                </c:pt>
                <c:pt idx="378">
                  <c:v>1247953</c:v>
                </c:pt>
                <c:pt idx="379">
                  <c:v>1255533</c:v>
                </c:pt>
                <c:pt idx="380">
                  <c:v>1265223</c:v>
                </c:pt>
                <c:pt idx="381">
                  <c:v>1279770</c:v>
                </c:pt>
                <c:pt idx="382">
                  <c:v>1281996</c:v>
                </c:pt>
                <c:pt idx="383">
                  <c:v>1301694</c:v>
                </c:pt>
                <c:pt idx="384">
                  <c:v>1309413</c:v>
                </c:pt>
                <c:pt idx="385">
                  <c:v>1322511</c:v>
                </c:pt>
                <c:pt idx="386">
                  <c:v>1327868</c:v>
                </c:pt>
                <c:pt idx="387">
                  <c:v>1346525</c:v>
                </c:pt>
                <c:pt idx="388">
                  <c:v>1349080</c:v>
                </c:pt>
                <c:pt idx="389">
                  <c:v>1353999</c:v>
                </c:pt>
                <c:pt idx="390">
                  <c:v>1365357</c:v>
                </c:pt>
                <c:pt idx="391">
                  <c:v>1407921</c:v>
                </c:pt>
                <c:pt idx="392">
                  <c:v>1432845</c:v>
                </c:pt>
                <c:pt idx="393">
                  <c:v>1453099</c:v>
                </c:pt>
                <c:pt idx="394">
                  <c:v>1463025</c:v>
                </c:pt>
                <c:pt idx="395">
                  <c:v>1498670</c:v>
                </c:pt>
                <c:pt idx="396">
                  <c:v>1543706</c:v>
                </c:pt>
                <c:pt idx="397">
                  <c:v>1549951</c:v>
                </c:pt>
                <c:pt idx="398">
                  <c:v>1555341</c:v>
                </c:pt>
                <c:pt idx="399">
                  <c:v>1558115</c:v>
                </c:pt>
                <c:pt idx="400">
                  <c:v>1559910</c:v>
                </c:pt>
                <c:pt idx="401">
                  <c:v>1574365</c:v>
                </c:pt>
                <c:pt idx="402">
                  <c:v>1586351</c:v>
                </c:pt>
                <c:pt idx="403">
                  <c:v>1600430</c:v>
                </c:pt>
                <c:pt idx="404">
                  <c:v>1602722</c:v>
                </c:pt>
                <c:pt idx="405">
                  <c:v>1604457</c:v>
                </c:pt>
                <c:pt idx="406">
                  <c:v>1629692</c:v>
                </c:pt>
                <c:pt idx="407">
                  <c:v>1634476</c:v>
                </c:pt>
                <c:pt idx="408">
                  <c:v>1657655</c:v>
                </c:pt>
                <c:pt idx="409">
                  <c:v>1665241</c:v>
                </c:pt>
                <c:pt idx="410">
                  <c:v>1704920</c:v>
                </c:pt>
                <c:pt idx="411">
                  <c:v>1738219</c:v>
                </c:pt>
                <c:pt idx="412">
                  <c:v>1745077</c:v>
                </c:pt>
                <c:pt idx="413">
                  <c:v>1773651</c:v>
                </c:pt>
                <c:pt idx="414">
                  <c:v>1822665</c:v>
                </c:pt>
                <c:pt idx="415">
                  <c:v>1823812</c:v>
                </c:pt>
                <c:pt idx="416">
                  <c:v>1826456</c:v>
                </c:pt>
                <c:pt idx="417">
                  <c:v>1866352</c:v>
                </c:pt>
                <c:pt idx="418">
                  <c:v>1881135</c:v>
                </c:pt>
                <c:pt idx="419">
                  <c:v>1910397</c:v>
                </c:pt>
                <c:pt idx="420">
                  <c:v>1920958</c:v>
                </c:pt>
                <c:pt idx="421">
                  <c:v>2014618</c:v>
                </c:pt>
                <c:pt idx="422">
                  <c:v>2070513</c:v>
                </c:pt>
                <c:pt idx="423">
                  <c:v>2387473</c:v>
                </c:pt>
                <c:pt idx="424">
                  <c:v>2426290</c:v>
                </c:pt>
                <c:pt idx="425">
                  <c:v>2511643</c:v>
                </c:pt>
                <c:pt idx="426">
                  <c:v>2556537</c:v>
                </c:pt>
                <c:pt idx="427">
                  <c:v>2562311</c:v>
                </c:pt>
                <c:pt idx="428">
                  <c:v>2570858</c:v>
                </c:pt>
                <c:pt idx="429">
                  <c:v>2581338</c:v>
                </c:pt>
                <c:pt idx="430">
                  <c:v>2599824</c:v>
                </c:pt>
                <c:pt idx="431">
                  <c:v>2670609</c:v>
                </c:pt>
                <c:pt idx="432">
                  <c:v>2689530</c:v>
                </c:pt>
                <c:pt idx="433">
                  <c:v>2741132</c:v>
                </c:pt>
                <c:pt idx="434">
                  <c:v>2770533</c:v>
                </c:pt>
                <c:pt idx="435">
                  <c:v>2792292</c:v>
                </c:pt>
                <c:pt idx="436">
                  <c:v>2796093</c:v>
                </c:pt>
                <c:pt idx="437">
                  <c:v>2886006</c:v>
                </c:pt>
                <c:pt idx="438">
                  <c:v>2953883</c:v>
                </c:pt>
                <c:pt idx="439">
                  <c:v>2977383</c:v>
                </c:pt>
                <c:pt idx="440">
                  <c:v>3071464</c:v>
                </c:pt>
                <c:pt idx="441">
                  <c:v>3084279</c:v>
                </c:pt>
                <c:pt idx="442">
                  <c:v>3133737</c:v>
                </c:pt>
                <c:pt idx="443">
                  <c:v>3196529</c:v>
                </c:pt>
                <c:pt idx="444">
                  <c:v>3261498</c:v>
                </c:pt>
                <c:pt idx="445">
                  <c:v>3313395</c:v>
                </c:pt>
                <c:pt idx="446">
                  <c:v>3462868</c:v>
                </c:pt>
                <c:pt idx="447">
                  <c:v>3597554</c:v>
                </c:pt>
                <c:pt idx="448">
                  <c:v>3785008</c:v>
                </c:pt>
                <c:pt idx="449">
                  <c:v>3892011</c:v>
                </c:pt>
                <c:pt idx="450">
                  <c:v>3954690</c:v>
                </c:pt>
                <c:pt idx="451">
                  <c:v>4002585</c:v>
                </c:pt>
                <c:pt idx="452">
                  <c:v>4163867</c:v>
                </c:pt>
                <c:pt idx="453">
                  <c:v>4286340</c:v>
                </c:pt>
                <c:pt idx="454">
                  <c:v>4415920</c:v>
                </c:pt>
                <c:pt idx="455">
                  <c:v>4587970</c:v>
                </c:pt>
                <c:pt idx="456">
                  <c:v>4747348</c:v>
                </c:pt>
                <c:pt idx="457">
                  <c:v>4946336</c:v>
                </c:pt>
                <c:pt idx="458">
                  <c:v>5049927</c:v>
                </c:pt>
              </c:numCache>
            </c:numRef>
          </c:val>
          <c:extLst>
            <c:ext xmlns:c16="http://schemas.microsoft.com/office/drawing/2014/chart" uri="{C3380CC4-5D6E-409C-BE32-E72D297353CC}">
              <c16:uniqueId val="{00000000-A51C-E849-A87D-C75D81BD9A02}"/>
            </c:ext>
          </c:extLst>
        </c:ser>
        <c:dLbls>
          <c:showLegendKey val="0"/>
          <c:showVal val="0"/>
          <c:showCatName val="0"/>
          <c:showSerName val="0"/>
          <c:showPercent val="0"/>
          <c:showBubbleSize val="0"/>
        </c:dLbls>
        <c:gapWidth val="219"/>
        <c:overlap val="-27"/>
        <c:axId val="1387118464"/>
        <c:axId val="1386811552"/>
      </c:barChart>
      <c:catAx>
        <c:axId val="1387118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811552"/>
        <c:crosses val="autoZero"/>
        <c:auto val="1"/>
        <c:lblAlgn val="ctr"/>
        <c:lblOffset val="100"/>
        <c:noMultiLvlLbl val="0"/>
      </c:catAx>
      <c:valAx>
        <c:axId val="1386811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118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304800</xdr:colOff>
      <xdr:row>3</xdr:row>
      <xdr:rowOff>101600</xdr:rowOff>
    </xdr:from>
    <xdr:to>
      <xdr:col>10</xdr:col>
      <xdr:colOff>241300</xdr:colOff>
      <xdr:row>26</xdr:row>
      <xdr:rowOff>177800</xdr:rowOff>
    </xdr:to>
    <xdr:graphicFrame macro="">
      <xdr:nvGraphicFramePr>
        <xdr:cNvPr id="2" name="Chart 1">
          <a:extLst>
            <a:ext uri="{FF2B5EF4-FFF2-40B4-BE49-F238E27FC236}">
              <a16:creationId xmlns:a16="http://schemas.microsoft.com/office/drawing/2014/main" id="{9C759E78-63A6-71DF-3787-34FB5B679B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463550</xdr:colOff>
      <xdr:row>8</xdr:row>
      <xdr:rowOff>184150</xdr:rowOff>
    </xdr:from>
    <xdr:to>
      <xdr:col>9</xdr:col>
      <xdr:colOff>711200</xdr:colOff>
      <xdr:row>22</xdr:row>
      <xdr:rowOff>82550</xdr:rowOff>
    </xdr:to>
    <xdr:graphicFrame macro="">
      <xdr:nvGraphicFramePr>
        <xdr:cNvPr id="2" name="Chart 1">
          <a:extLst>
            <a:ext uri="{FF2B5EF4-FFF2-40B4-BE49-F238E27FC236}">
              <a16:creationId xmlns:a16="http://schemas.microsoft.com/office/drawing/2014/main" id="{D30CA310-1C9D-3AAF-2D02-523C16CF9C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411.462626504632" createdVersion="8" refreshedVersion="8" minRefreshableVersion="3" recordCount="459" xr:uid="{17A9AA39-BDB1-9B4D-BE1C-6A9904ACC04D}">
  <cacheSource type="worksheet">
    <worksheetSource ref="A2:AN461" sheet="Integrated Data"/>
  </cacheSource>
  <cacheFields count="39">
    <cacheField name="State" numFmtId="0">
      <sharedItems/>
    </cacheField>
    <cacheField name="Year" numFmtId="0">
      <sharedItems containsSemiMixedTypes="0" containsString="0" containsNumber="1" containsInteger="1" minValue="2009" maxValue="2017"/>
    </cacheField>
    <cacheField name="Combined Key" numFmtId="0">
      <sharedItems/>
    </cacheField>
    <cacheField name="Under 5 Year" numFmtId="0">
      <sharedItems containsSemiMixedTypes="0" containsString="0" containsNumber="1" containsInteger="1" minValue="0" maxValue="0"/>
    </cacheField>
    <cacheField name="5-14 years" numFmtId="0">
      <sharedItems containsSemiMixedTypes="0" containsString="0" containsNumber="1" containsInteger="1" minValue="0" maxValue="10"/>
    </cacheField>
    <cacheField name="15-24 years" numFmtId="0">
      <sharedItems containsSemiMixedTypes="0" containsString="0" containsNumber="1" containsInteger="1" minValue="0" maxValue="11"/>
    </cacheField>
    <cacheField name="25-34 years" numFmtId="0">
      <sharedItems containsSemiMixedTypes="0" containsString="0" containsNumber="1" containsInteger="1" minValue="0" maxValue="93"/>
    </cacheField>
    <cacheField name="35-44 years" numFmtId="0">
      <sharedItems containsSemiMixedTypes="0" containsString="0" containsNumber="1" containsInteger="1" minValue="0" maxValue="168"/>
    </cacheField>
    <cacheField name="45-54 years" numFmtId="0">
      <sharedItems containsSemiMixedTypes="0" containsString="0" containsNumber="1" containsInteger="1" minValue="0" maxValue="346"/>
    </cacheField>
    <cacheField name="55-64 years" numFmtId="0">
      <sharedItems containsSemiMixedTypes="0" containsString="0" containsNumber="1" containsInteger="1" minValue="0" maxValue="589"/>
    </cacheField>
    <cacheField name="65-74 years" numFmtId="0">
      <sharedItems containsSemiMixedTypes="0" containsString="0" containsNumber="1" containsInteger="1" minValue="0" maxValue="930"/>
    </cacheField>
    <cacheField name="75-84 years" numFmtId="0">
      <sharedItems containsSemiMixedTypes="0" containsString="0" containsNumber="1" containsInteger="1" minValue="0" maxValue="1633"/>
    </cacheField>
    <cacheField name="85+ years" numFmtId="0">
      <sharedItems containsSemiMixedTypes="0" containsString="0" containsNumber="1" containsInteger="1" minValue="0" maxValue="3264"/>
    </cacheField>
    <cacheField name="65+" numFmtId="0">
      <sharedItems containsSemiMixedTypes="0" containsString="0" containsNumber="1" containsInteger="1" minValue="0" maxValue="5694" count="359">
        <n v="700"/>
        <n v="754"/>
        <n v="756"/>
        <n v="736"/>
        <n v="767"/>
        <n v="773"/>
        <n v="875"/>
        <n v="757"/>
        <n v="940"/>
        <n v="0"/>
        <n v="779"/>
        <n v="560"/>
        <n v="522"/>
        <n v="507"/>
        <n v="583"/>
        <n v="553"/>
        <n v="596"/>
        <n v="649"/>
        <n v="666"/>
        <n v="498"/>
        <n v="462"/>
        <n v="563"/>
        <n v="536"/>
        <n v="619"/>
        <n v="485"/>
        <n v="521"/>
        <n v="491"/>
        <n v="549"/>
        <n v="5197"/>
        <n v="5229"/>
        <n v="5338"/>
        <n v="5119"/>
        <n v="5694"/>
        <n v="4888"/>
        <n v="5423"/>
        <n v="5085"/>
        <n v="5510"/>
        <n v="411"/>
        <n v="385"/>
        <n v="408"/>
        <n v="375"/>
        <n v="427"/>
        <n v="440"/>
        <n v="319"/>
        <n v="334"/>
        <n v="546"/>
        <n v="459"/>
        <n v="534"/>
        <n v="430"/>
        <n v="467"/>
        <n v="497"/>
        <n v="548"/>
        <n v="399"/>
        <n v="527"/>
        <n v="10"/>
        <n v="21"/>
        <n v="31"/>
        <n v="52"/>
        <n v="1861"/>
        <n v="1904"/>
        <n v="2034"/>
        <n v="1985"/>
        <n v="2136"/>
        <n v="2143"/>
        <n v="2271"/>
        <n v="2260"/>
        <n v="2554"/>
        <n v="1161"/>
        <n v="1172"/>
        <n v="1173"/>
        <n v="1108"/>
        <n v="1151"/>
        <n v="1133"/>
        <n v="1159"/>
        <n v="1068"/>
        <n v="1117"/>
        <n v="105"/>
        <n v="141"/>
        <n v="193"/>
        <n v="270"/>
        <n v="286"/>
        <n v="405"/>
        <n v="348"/>
        <n v="458"/>
        <n v="78"/>
        <n v="61"/>
        <n v="46"/>
        <n v="106"/>
        <n v="56"/>
        <n v="82"/>
        <n v="42"/>
        <n v="2006"/>
        <n v="1912"/>
        <n v="2049"/>
        <n v="1983"/>
        <n v="2122"/>
        <n v="2125"/>
        <n v="1997"/>
        <n v="1799"/>
        <n v="2026"/>
        <n v="931"/>
        <n v="951"/>
        <n v="785"/>
        <n v="751"/>
        <n v="892"/>
        <n v="805"/>
        <n v="850"/>
        <n v="749"/>
        <n v="882"/>
        <n v="506"/>
        <n v="434"/>
        <n v="513"/>
        <n v="621"/>
        <n v="420"/>
        <n v="451"/>
        <n v="362"/>
        <n v="413"/>
        <n v="449"/>
        <n v="402"/>
        <n v="481"/>
        <n v="492"/>
        <n v="537"/>
        <n v="453"/>
        <n v="384"/>
        <n v="404"/>
        <n v="794"/>
        <n v="734"/>
        <n v="743"/>
        <n v="691"/>
        <n v="724"/>
        <n v="661"/>
        <n v="707"/>
        <n v="618"/>
        <n v="600"/>
        <n v="636"/>
        <n v="568"/>
        <n v="543"/>
        <n v="509"/>
        <n v="570"/>
        <n v="81"/>
        <n v="100"/>
        <n v="148"/>
        <n v="51"/>
        <n v="170"/>
        <n v="80"/>
        <n v="130"/>
        <n v="692"/>
        <n v="726"/>
        <n v="847"/>
        <n v="752"/>
        <n v="900"/>
        <n v="797"/>
        <n v="993"/>
        <n v="833"/>
        <n v="822"/>
        <n v="1160"/>
        <n v="1121"/>
        <n v="1244"/>
        <n v="1197"/>
        <n v="1383"/>
        <n v="1178"/>
        <n v="1366"/>
        <n v="1096"/>
        <n v="1297"/>
        <n v="1293"/>
        <n v="1269"/>
        <n v="1460"/>
        <n v="1330"/>
        <n v="1586"/>
        <n v="1553"/>
        <n v="1607"/>
        <n v="1354"/>
        <n v="1495"/>
        <n v="439"/>
        <n v="501"/>
        <n v="517"/>
        <n v="567"/>
        <n v="425"/>
        <n v="562"/>
        <n v="344"/>
        <n v="371"/>
        <n v="525"/>
        <n v="628"/>
        <n v="611"/>
        <n v="986"/>
        <n v="1001"/>
        <n v="1019"/>
        <n v="1130"/>
        <n v="1090"/>
        <n v="1149"/>
        <n v="956"/>
        <n v="1097"/>
        <n v="27"/>
        <n v="53"/>
        <n v="39"/>
        <n v="71"/>
        <n v="58"/>
        <n v="11"/>
        <n v="54"/>
        <n v="139"/>
        <n v="189"/>
        <n v="168"/>
        <n v="208"/>
        <n v="187"/>
        <n v="243"/>
        <n v="271"/>
        <n v="233"/>
        <n v="240"/>
        <n v="314"/>
        <n v="253"/>
        <n v="488"/>
        <n v="422"/>
        <n v="327"/>
        <n v="49"/>
        <n v="63"/>
        <n v="113"/>
        <n v="98"/>
        <n v="59"/>
        <n v="140"/>
        <n v="45"/>
        <n v="1074"/>
        <n v="924"/>
        <n v="989"/>
        <n v="952"/>
        <n v="1146"/>
        <n v="1026"/>
        <n v="1225"/>
        <n v="1021"/>
        <n v="1124"/>
        <n v="112"/>
        <n v="132"/>
        <n v="162"/>
        <n v="103"/>
        <n v="166"/>
        <n v="129"/>
        <n v="115"/>
        <n v="119"/>
        <n v="120"/>
        <n v="3878"/>
        <n v="4065"/>
        <n v="4296"/>
        <n v="3869"/>
        <n v="4282"/>
        <n v="4030"/>
        <n v="4298"/>
        <n v="3903"/>
        <n v="3955"/>
        <n v="1432"/>
        <n v="1436"/>
        <n v="1344"/>
        <n v="1597"/>
        <n v="1528"/>
        <n v="1778"/>
        <n v="1550"/>
        <n v="1690"/>
        <n v="25"/>
        <n v="64"/>
        <n v="38"/>
        <n v="1640"/>
        <n v="1669"/>
        <n v="1892"/>
        <n v="1881"/>
        <n v="2005"/>
        <n v="2025"/>
        <n v="2093"/>
        <n v="1773"/>
        <n v="1888"/>
        <n v="633"/>
        <n v="579"/>
        <n v="660"/>
        <n v="374"/>
        <n v="483"/>
        <n v="540"/>
        <n v="335"/>
        <n v="428"/>
        <n v="304"/>
        <n v="261"/>
        <n v="237"/>
        <n v="220"/>
        <n v="293"/>
        <n v="268"/>
        <n v="245"/>
        <n v="379"/>
        <n v="2188"/>
        <n v="2047"/>
        <n v="2426"/>
        <n v="2112"/>
        <n v="2536"/>
        <n v="2163"/>
        <n v="2560"/>
        <n v="2171"/>
        <n v="2393"/>
        <n v="70"/>
        <n v="95"/>
        <n v="101"/>
        <n v="135"/>
        <n v="79"/>
        <n v="591"/>
        <n v="533"/>
        <n v="542"/>
        <n v="504"/>
        <n v="674"/>
        <n v="479"/>
        <n v="539"/>
        <n v="30"/>
        <n v="47"/>
        <n v="40"/>
        <n v="67"/>
        <n v="69"/>
        <n v="55"/>
        <n v="1087"/>
        <n v="1192"/>
        <n v="1196"/>
        <n v="1255"/>
        <n v="1248"/>
        <n v="1438"/>
        <n v="1212"/>
        <n v="1321"/>
        <n v="2512"/>
        <n v="2435"/>
        <n v="2473"/>
        <n v="2608"/>
        <n v="2552"/>
        <n v="2575"/>
        <n v="2290"/>
        <n v="173"/>
        <n v="176"/>
        <n v="157"/>
        <n v="230"/>
        <n v="186"/>
        <n v="183"/>
        <n v="109"/>
        <n v="20"/>
        <n v="1011"/>
        <n v="1023"/>
        <n v="1204"/>
        <n v="1226"/>
        <n v="1229"/>
        <n v="1206"/>
        <n v="982"/>
        <n v="1027"/>
        <n v="490"/>
        <n v="400"/>
        <n v="569"/>
        <n v="671"/>
        <n v="604"/>
        <n v="837"/>
        <n v="278"/>
        <n v="294"/>
        <n v="248"/>
        <n v="324"/>
        <n v="263"/>
        <n v="345"/>
        <n v="207"/>
        <n v="806"/>
        <n v="840"/>
        <n v="885"/>
        <n v="22"/>
        <n v="12"/>
      </sharedItems>
    </cacheField>
    <cacheField name="Not Stated" numFmtId="0">
      <sharedItems containsSemiMixedTypes="0" containsString="0" containsNumber="1" containsInteger="1" minValue="0" maxValue="0"/>
    </cacheField>
    <cacheField name="Grand Total" numFmtId="0">
      <sharedItems containsSemiMixedTypes="0" containsString="0" containsNumber="1" containsInteger="1" minValue="0" maxValue="6387"/>
    </cacheField>
    <cacheField name="Under 5 Year2" numFmtId="0">
      <sharedItems containsSemiMixedTypes="0" containsString="0" containsNumber="1" containsInteger="1" minValue="24282" maxValue="2701320"/>
    </cacheField>
    <cacheField name="5-14 years2" numFmtId="0">
      <sharedItems containsSemiMixedTypes="0" containsString="0" containsNumber="1" containsInteger="1" minValue="52027" maxValue="5109951"/>
    </cacheField>
    <cacheField name="15-24 years2" numFmtId="0">
      <sharedItems containsSemiMixedTypes="0" containsString="0" containsNumber="1" containsInteger="1" minValue="64772" maxValue="5583228"/>
    </cacheField>
    <cacheField name="25-34 years2" numFmtId="0">
      <sharedItems containsSemiMixedTypes="0" containsString="0" containsNumber="1" containsInteger="1" minValue="58543" maxValue="5752840"/>
    </cacheField>
    <cacheField name="35-44 years2" numFmtId="0">
      <sharedItems containsSemiMixedTypes="0" containsString="0" containsNumber="1" containsInteger="1" minValue="57237" maxValue="5339318"/>
    </cacheField>
    <cacheField name="45-54 years2" numFmtId="0">
      <sharedItems containsSemiMixedTypes="0" containsString="0" containsNumber="1" containsInteger="1" minValue="61851" maxValue="5227743"/>
    </cacheField>
    <cacheField name="55-64 years2" numFmtId="0">
      <sharedItems containsSemiMixedTypes="0" containsString="0" containsNumber="1" containsInteger="1" minValue="61509" maxValue="4523799"/>
    </cacheField>
    <cacheField name="65-74 years2" numFmtId="0">
      <sharedItems containsSemiMixedTypes="0" containsString="0" containsNumber="1" containsInteger="1" minValue="29888" maxValue="2892806"/>
    </cacheField>
    <cacheField name="75-84 years2" numFmtId="0">
      <sharedItems containsSemiMixedTypes="0" containsString="0" containsNumber="1" containsInteger="1" minValue="13707" maxValue="1479765"/>
    </cacheField>
    <cacheField name="85+ years2" numFmtId="0">
      <sharedItems containsSemiMixedTypes="0" containsString="0" containsNumber="1" containsInteger="1" minValue="3972" maxValue="677356"/>
    </cacheField>
    <cacheField name="65+2" numFmtId="0">
      <sharedItems containsSemiMixedTypes="0" containsString="0" containsNumber="1" containsInteger="1" minValue="48130" maxValue="5049927" count="459">
        <n v="626555"/>
        <n v="633306"/>
        <n v="648272"/>
        <n v="662255"/>
        <n v="660827"/>
        <n v="644370"/>
        <n v="647095"/>
        <n v="690992"/>
        <n v="720904"/>
        <n v="48130"/>
        <n v="48822"/>
        <n v="50858"/>
        <n v="51756"/>
        <n v="56873"/>
        <n v="53993"/>
        <n v="63710"/>
        <n v="70441"/>
        <n v="72387"/>
        <n v="814058"/>
        <n v="831394"/>
        <n v="853890"/>
        <n v="882428"/>
        <n v="926014"/>
        <n v="966925"/>
        <n v="1009588"/>
        <n v="1006218"/>
        <n v="1092768"/>
        <n v="392119"/>
        <n v="390936"/>
        <n v="390379"/>
        <n v="395575"/>
        <n v="398338"/>
        <n v="369411"/>
        <n v="415717"/>
        <n v="394994"/>
        <n v="428463"/>
        <n v="3954690"/>
        <n v="4002585"/>
        <n v="4163867"/>
        <n v="4286340"/>
        <n v="4415920"/>
        <n v="4587970"/>
        <n v="4747348"/>
        <n v="4946336"/>
        <n v="5049927"/>
        <n v="496182"/>
        <n v="509418"/>
        <n v="528918"/>
        <n v="544743"/>
        <n v="577235"/>
        <n v="589579"/>
        <n v="615084"/>
        <n v="657258"/>
        <n v="707699"/>
        <n v="476174"/>
        <n v="491650"/>
        <n v="499636"/>
        <n v="510278"/>
        <n v="519809"/>
        <n v="531466"/>
        <n v="542416"/>
        <n v="553639"/>
        <n v="575757"/>
        <n v="219799"/>
        <n v="225262"/>
        <n v="230617"/>
        <n v="235704"/>
        <n v="242950"/>
        <n v="250292"/>
        <n v="259635"/>
        <n v="269605"/>
        <n v="271054"/>
        <n v="70024"/>
        <n v="67205"/>
        <n v="67116"/>
        <n v="69662"/>
        <n v="69989"/>
        <n v="71612"/>
        <n v="73814"/>
        <n v="75126"/>
        <n v="79769"/>
        <n v="3071464"/>
        <n v="3133737"/>
        <n v="3196529"/>
        <n v="3261498"/>
        <n v="3313395"/>
        <n v="3462868"/>
        <n v="3597554"/>
        <n v="3785008"/>
        <n v="3892011"/>
        <n v="949899"/>
        <n v="964969"/>
        <n v="984963"/>
        <n v="1007349"/>
        <n v="1059742"/>
        <n v="1070593"/>
        <n v="1138758"/>
        <n v="1156645"/>
        <n v="1197681"/>
        <n v="180645"/>
        <n v="185910"/>
        <n v="191820"/>
        <n v="197109"/>
        <n v="202208"/>
        <n v="212874"/>
        <n v="219912"/>
        <n v="228154"/>
        <n v="238132"/>
        <n v="174378"/>
        <n v="177898"/>
        <n v="188595"/>
        <n v="191291"/>
        <n v="199932"/>
        <n v="192205"/>
        <n v="195866"/>
        <n v="212291"/>
        <n v="213108"/>
        <n v="1549951"/>
        <n v="1555341"/>
        <n v="1559910"/>
        <n v="1602722"/>
        <n v="1604457"/>
        <n v="1629692"/>
        <n v="1665241"/>
        <n v="1738219"/>
        <n v="1773651"/>
        <n v="812233"/>
        <n v="829894"/>
        <n v="796582"/>
        <n v="819654"/>
        <n v="840241"/>
        <n v="842936"/>
        <n v="845085"/>
        <n v="894730"/>
        <n v="958136"/>
        <n v="432327"/>
        <n v="427700"/>
        <n v="416288"/>
        <n v="435460"/>
        <n v="424143"/>
        <n v="404753"/>
        <n v="434183"/>
        <n v="416530"/>
        <n v="411555"/>
        <n v="357527"/>
        <n v="355038"/>
        <n v="353825"/>
        <n v="363206"/>
        <n v="354736"/>
        <n v="367604"/>
        <n v="381989"/>
        <n v="383360"/>
        <n v="395328"/>
        <n v="548232"/>
        <n v="525797"/>
        <n v="541730"/>
        <n v="561565"/>
        <n v="562301"/>
        <n v="560914"/>
        <n v="598869"/>
        <n v="597593"/>
        <n v="593049"/>
        <n v="534790"/>
        <n v="535105"/>
        <n v="546633"/>
        <n v="540344"/>
        <n v="544969"/>
        <n v="583100"/>
        <n v="584266"/>
        <n v="647683"/>
        <n v="602907"/>
        <n v="197787"/>
        <n v="203417"/>
        <n v="204752"/>
        <n v="209726"/>
        <n v="220400"/>
        <n v="226673"/>
        <n v="227319"/>
        <n v="225139"/>
        <n v="227233"/>
        <n v="663112"/>
        <n v="676449"/>
        <n v="691208"/>
        <n v="716288"/>
        <n v="734079"/>
        <n v="759625"/>
        <n v="787724"/>
        <n v="804325"/>
        <n v="836474"/>
        <n v="869001"/>
        <n v="874618"/>
        <n v="894692"/>
        <n v="909457"/>
        <n v="935524"/>
        <n v="960540"/>
        <n v="980269"/>
        <n v="1016594"/>
        <n v="1046092"/>
        <n v="1281996"/>
        <n v="1309413"/>
        <n v="1327868"/>
        <n v="1346525"/>
        <n v="1365357"/>
        <n v="1407921"/>
        <n v="1432845"/>
        <n v="1453099"/>
        <n v="1498670"/>
        <n v="639424"/>
        <n v="652113"/>
        <n v="628880"/>
        <n v="631969"/>
        <n v="679205"/>
        <n v="683657"/>
        <n v="703611"/>
        <n v="730607"/>
        <n v="703943"/>
        <n v="370836"/>
        <n v="356464"/>
        <n v="353204"/>
        <n v="365198"/>
        <n v="373124"/>
        <n v="378058"/>
        <n v="386500"/>
        <n v="393672"/>
        <n v="356574"/>
        <n v="777186"/>
        <n v="784246"/>
        <n v="786066"/>
        <n v="803331"/>
        <n v="778879"/>
        <n v="835597"/>
        <n v="818447"/>
        <n v="872623"/>
        <n v="850828"/>
        <n v="131683"/>
        <n v="134095"/>
        <n v="134226"/>
        <n v="137625"/>
        <n v="133870"/>
        <n v="136203"/>
        <n v="153763"/>
        <n v="156131"/>
        <n v="132352"/>
        <n v="231442"/>
        <n v="231215"/>
        <n v="230196"/>
        <n v="225681"/>
        <n v="228278"/>
        <n v="224837"/>
        <n v="223774"/>
        <n v="252552"/>
        <n v="240687"/>
        <n v="306430"/>
        <n v="321532"/>
        <n v="333593"/>
        <n v="347453"/>
        <n v="365624"/>
        <n v="378950"/>
        <n v="400683"/>
        <n v="421670"/>
        <n v="438440"/>
        <n v="169181"/>
        <n v="170321"/>
        <n v="164747"/>
        <n v="181158"/>
        <n v="186856"/>
        <n v="186226"/>
        <n v="184195"/>
        <n v="210513"/>
        <n v="219293"/>
        <n v="1141424"/>
        <n v="1155587"/>
        <n v="1173042"/>
        <n v="1198405"/>
        <n v="1221818"/>
        <n v="1247953"/>
        <n v="1279770"/>
        <n v="1301694"/>
        <n v="1353999"/>
        <n v="248676"/>
        <n v="252375"/>
        <n v="258369"/>
        <n v="263767"/>
        <n v="273864"/>
        <n v="278900"/>
        <n v="280975"/>
        <n v="299270"/>
        <n v="310719"/>
        <n v="2562311"/>
        <n v="2556537"/>
        <n v="2581338"/>
        <n v="2599824"/>
        <n v="2689530"/>
        <n v="2741132"/>
        <n v="2792292"/>
        <n v="2886006"/>
        <n v="2977383"/>
        <n v="1111235"/>
        <n v="1159518"/>
        <n v="1175723"/>
        <n v="1204771"/>
        <n v="1255533"/>
        <n v="1322511"/>
        <n v="1265223"/>
        <n v="1349080"/>
        <n v="1463025"/>
        <n v="88849"/>
        <n v="81584"/>
        <n v="104915"/>
        <n v="91010"/>
        <n v="89159"/>
        <n v="86036"/>
        <n v="91244"/>
        <n v="81738"/>
        <n v="100186"/>
        <n v="1543706"/>
        <n v="1558115"/>
        <n v="1574365"/>
        <n v="1600430"/>
        <n v="1586351"/>
        <n v="1657655"/>
        <n v="1634476"/>
        <n v="1704920"/>
        <n v="1745077"/>
        <n v="467581"/>
        <n v="469515"/>
        <n v="456931"/>
        <n v="490897"/>
        <n v="490899"/>
        <n v="486901"/>
        <n v="508138"/>
        <n v="499968"/>
        <n v="513743"/>
        <n v="488306"/>
        <n v="507231"/>
        <n v="509647"/>
        <n v="492842"/>
        <n v="539193"/>
        <n v="557635"/>
        <n v="573745"/>
        <n v="633163"/>
        <n v="630117"/>
        <n v="1822665"/>
        <n v="1826456"/>
        <n v="1823812"/>
        <n v="1866352"/>
        <n v="1881135"/>
        <n v="1920958"/>
        <n v="1910397"/>
        <n v="2014618"/>
        <n v="2070513"/>
        <n v="149384"/>
        <n v="149864"/>
        <n v="151002"/>
        <n v="152635"/>
        <n v="155906"/>
        <n v="158893"/>
        <n v="162600"/>
        <n v="165586"/>
        <n v="170144"/>
        <n v="575796"/>
        <n v="584596"/>
        <n v="587118"/>
        <n v="624268"/>
        <n v="644637"/>
        <n v="681401"/>
        <n v="694032"/>
        <n v="740261"/>
        <n v="763556"/>
        <n v="112914"/>
        <n v="95238"/>
        <n v="105886"/>
        <n v="106139"/>
        <n v="100954"/>
        <n v="86714"/>
        <n v="84212"/>
        <n v="105613"/>
        <n v="109995"/>
        <n v="783547"/>
        <n v="801882"/>
        <n v="820930"/>
        <n v="825081"/>
        <n v="828870"/>
        <n v="885960"/>
        <n v="903981"/>
        <n v="911476"/>
        <n v="942518"/>
        <n v="2387473"/>
        <n v="2426290"/>
        <n v="2511643"/>
        <n v="2570858"/>
        <n v="2670609"/>
        <n v="2770533"/>
        <n v="2796093"/>
        <n v="2953883"/>
        <n v="3084279"/>
        <n v="231879"/>
        <n v="235125"/>
        <n v="239457"/>
        <n v="249144"/>
        <n v="269464"/>
        <n v="263838"/>
        <n v="278026"/>
        <n v="290353"/>
        <n v="302135"/>
        <n v="85496"/>
        <n v="80004"/>
        <n v="88589"/>
        <n v="81835"/>
        <n v="79626"/>
        <n v="77154"/>
        <n v="98137"/>
        <n v="83812"/>
        <n v="102368"/>
        <n v="898481"/>
        <n v="879945"/>
        <n v="924030"/>
        <n v="898652"/>
        <n v="951089"/>
        <n v="957235"/>
        <n v="1027745"/>
        <n v="1052179"/>
        <n v="1104408"/>
        <n v="758541"/>
        <n v="775935"/>
        <n v="804859"/>
        <n v="831786"/>
        <n v="861565"/>
        <n v="906717"/>
        <n v="889503"/>
        <n v="967599"/>
        <n v="994961"/>
        <n v="275637"/>
        <n v="278583"/>
        <n v="275678"/>
        <n v="263887"/>
        <n v="275919"/>
        <n v="273256"/>
        <n v="258657"/>
        <n v="292296"/>
        <n v="278615"/>
        <n v="739579"/>
        <n v="735089"/>
        <n v="729904"/>
        <n v="751207"/>
        <n v="760943"/>
        <n v="788876"/>
        <n v="787752"/>
        <n v="811018"/>
        <n v="833742"/>
        <n v="62495"/>
        <n v="65451"/>
        <n v="63329"/>
        <n v="68574"/>
        <n v="62603"/>
        <n v="70444"/>
        <n v="65209"/>
        <n v="70179"/>
        <n v="76462"/>
      </sharedItems>
    </cacheField>
    <cacheField name="Grand Total2" numFmtId="0">
      <sharedItems containsSemiMixedTypes="0" containsString="0" containsNumber="1" containsInteger="1" minValue="490602" maxValue="38458600"/>
    </cacheField>
    <cacheField name="Under 5 Year3" numFmtId="10">
      <sharedItems containsSemiMixedTypes="0" containsString="0" containsNumber="1" containsInteger="1" minValue="0" maxValue="0"/>
    </cacheField>
    <cacheField name="5-14 years3" numFmtId="10">
      <sharedItems containsSemiMixedTypes="0" containsString="0" containsNumber="1" minValue="0" maxValue="1.9999999999999999E-6"/>
    </cacheField>
    <cacheField name="15-24 years3" numFmtId="10">
      <sharedItems containsSemiMixedTypes="0" containsString="0" containsNumber="1" minValue="0" maxValue="1.9999999999999999E-6"/>
    </cacheField>
    <cacheField name="25-34 years3" numFmtId="10">
      <sharedItems containsSemiMixedTypes="0" containsString="0" containsNumber="1" minValue="0" maxValue="1.8E-5"/>
    </cacheField>
    <cacheField name="35-44 years3" numFmtId="10">
      <sharedItems containsSemiMixedTypes="0" containsString="0" containsNumber="1" minValue="0" maxValue="3.1000000000000001E-5"/>
    </cacheField>
    <cacheField name="45-54 years3" numFmtId="10">
      <sharedItems containsSemiMixedTypes="0" containsString="0" containsNumber="1" minValue="0" maxValue="6.8999999999999997E-5"/>
    </cacheField>
    <cacheField name="55-64 years3" numFmtId="10">
      <sharedItems containsSemiMixedTypes="0" containsString="0" containsNumber="1" minValue="0" maxValue="2.2599999999999999E-4"/>
    </cacheField>
    <cacheField name="65-74 years3" numFmtId="10">
      <sharedItems containsSemiMixedTypes="0" containsString="0" containsNumber="1" minValue="0" maxValue="6.5099999999999999E-4"/>
    </cacheField>
    <cacheField name="75-84 years3" numFmtId="10">
      <sharedItems containsSemiMixedTypes="0" containsString="0" containsNumber="1" minValue="0" maxValue="1.9759999999999999E-3"/>
    </cacheField>
    <cacheField name="85+ years3" numFmtId="10">
      <sharedItems containsSemiMixedTypes="0" containsString="0" containsNumber="1" minValue="0" maxValue="1.0092E-2"/>
    </cacheField>
    <cacheField name="Grand Total3" numFmtId="10">
      <sharedItems containsSemiMixedTypes="0" containsString="0" containsNumber="1" minValue="0" maxValue="3.2200000000000002E-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9">
  <r>
    <s v="Alabama"/>
    <n v="2009"/>
    <s v="Alabama, 2009"/>
    <n v="0"/>
    <n v="0"/>
    <n v="0"/>
    <n v="0"/>
    <n v="0"/>
    <n v="23"/>
    <n v="32"/>
    <n v="83"/>
    <n v="261"/>
    <n v="356"/>
    <x v="0"/>
    <n v="0"/>
    <n v="755"/>
    <n v="307932"/>
    <n v="619582"/>
    <n v="656446"/>
    <n v="601451"/>
    <n v="631297"/>
    <n v="665155"/>
    <n v="525899"/>
    <n v="336359"/>
    <n v="213834"/>
    <n v="76362"/>
    <x v="0"/>
    <n v="4634317"/>
    <n v="0"/>
    <n v="0"/>
    <n v="0"/>
    <n v="0"/>
    <n v="0"/>
    <n v="3.4999999999999997E-5"/>
    <n v="6.0999999999999999E-5"/>
    <n v="2.4699999999999999E-4"/>
    <n v="1.2210000000000001E-3"/>
    <n v="4.6620000000000003E-3"/>
    <n v="1.63E-4"/>
  </r>
  <r>
    <s v="Alabama"/>
    <n v="2010"/>
    <s v="Alabama, 2010"/>
    <n v="0"/>
    <n v="0"/>
    <n v="0"/>
    <n v="0"/>
    <n v="0"/>
    <n v="10"/>
    <n v="45"/>
    <n v="143"/>
    <n v="263"/>
    <n v="348"/>
    <x v="1"/>
    <n v="0"/>
    <n v="809"/>
    <n v="302150"/>
    <n v="624496"/>
    <n v="669711"/>
    <n v="596327"/>
    <n v="631259"/>
    <n v="682475"/>
    <n v="553991"/>
    <n v="352418"/>
    <n v="206897"/>
    <n v="73991"/>
    <x v="1"/>
    <n v="4693715"/>
    <n v="0"/>
    <n v="0"/>
    <n v="0"/>
    <n v="0"/>
    <n v="0"/>
    <n v="1.5E-5"/>
    <n v="8.1000000000000004E-5"/>
    <n v="4.06E-4"/>
    <n v="1.271E-3"/>
    <n v="4.7029999999999997E-3"/>
    <n v="1.7200000000000001E-4"/>
  </r>
  <r>
    <s v="Alabama"/>
    <n v="2011"/>
    <s v="Alabama, 2011"/>
    <n v="0"/>
    <n v="0"/>
    <n v="0"/>
    <n v="0"/>
    <n v="0"/>
    <n v="0"/>
    <n v="20"/>
    <n v="116"/>
    <n v="292"/>
    <n v="348"/>
    <x v="2"/>
    <n v="0"/>
    <n v="776"/>
    <n v="301394"/>
    <n v="621485"/>
    <n v="671617"/>
    <n v="600521"/>
    <n v="621283"/>
    <n v="687939"/>
    <n v="573000"/>
    <n v="362143"/>
    <n v="210579"/>
    <n v="75550"/>
    <x v="2"/>
    <n v="4725511"/>
    <n v="0"/>
    <n v="0"/>
    <n v="0"/>
    <n v="0"/>
    <n v="0"/>
    <n v="0"/>
    <n v="3.4999999999999997E-5"/>
    <n v="3.2000000000000003E-4"/>
    <n v="1.387E-3"/>
    <n v="4.6059999999999999E-3"/>
    <n v="1.64E-4"/>
  </r>
  <r>
    <s v="Alabama"/>
    <n v="2012"/>
    <s v="Alabama, 2012"/>
    <n v="0"/>
    <n v="0"/>
    <n v="0"/>
    <n v="0"/>
    <n v="0"/>
    <n v="0"/>
    <n v="25"/>
    <n v="108"/>
    <n v="270"/>
    <n v="358"/>
    <x v="3"/>
    <n v="0"/>
    <n v="761"/>
    <n v="302733"/>
    <n v="622073"/>
    <n v="670703"/>
    <n v="602627"/>
    <n v="615150"/>
    <n v="686401"/>
    <n v="588410"/>
    <n v="374365"/>
    <n v="210651"/>
    <n v="77239"/>
    <x v="3"/>
    <n v="4750352"/>
    <n v="0"/>
    <n v="0"/>
    <n v="0"/>
    <n v="0"/>
    <n v="0"/>
    <n v="0"/>
    <n v="4.1999999999999998E-5"/>
    <n v="2.8800000000000001E-4"/>
    <n v="1.2819999999999999E-3"/>
    <n v="4.6350000000000002E-3"/>
    <n v="1.6000000000000001E-4"/>
  </r>
  <r>
    <s v="Alabama"/>
    <n v="2013"/>
    <s v="Alabama, 2013"/>
    <n v="0"/>
    <n v="0"/>
    <n v="0"/>
    <n v="0"/>
    <n v="0"/>
    <n v="10"/>
    <n v="84"/>
    <n v="103"/>
    <n v="283"/>
    <n v="381"/>
    <x v="4"/>
    <n v="0"/>
    <n v="861"/>
    <n v="290575"/>
    <n v="603450"/>
    <n v="658439"/>
    <n v="593264"/>
    <n v="591869"/>
    <n v="659926"/>
    <n v="585890"/>
    <n v="375121"/>
    <n v="208501"/>
    <n v="77205"/>
    <x v="4"/>
    <n v="4644240"/>
    <n v="0"/>
    <n v="0"/>
    <n v="0"/>
    <n v="0"/>
    <n v="0"/>
    <n v="1.5E-5"/>
    <n v="1.4300000000000001E-4"/>
    <n v="2.7500000000000002E-4"/>
    <n v="1.3569999999999999E-3"/>
    <n v="4.9350000000000002E-3"/>
    <n v="1.85E-4"/>
  </r>
  <r>
    <s v="Alabama"/>
    <n v="2014"/>
    <s v="Alabama, 2014"/>
    <n v="0"/>
    <n v="0"/>
    <n v="0"/>
    <n v="0"/>
    <n v="15"/>
    <n v="41"/>
    <n v="58"/>
    <n v="167"/>
    <n v="261"/>
    <n v="345"/>
    <x v="5"/>
    <n v="0"/>
    <n v="887"/>
    <n v="281228"/>
    <n v="585266"/>
    <n v="634198"/>
    <n v="585167"/>
    <n v="572984"/>
    <n v="630765"/>
    <n v="570595"/>
    <n v="369125"/>
    <n v="200561"/>
    <n v="74684"/>
    <x v="5"/>
    <n v="4504573"/>
    <n v="0"/>
    <n v="0"/>
    <n v="0"/>
    <n v="0"/>
    <n v="2.5999999999999998E-5"/>
    <n v="6.4999999999999994E-5"/>
    <n v="1.02E-4"/>
    <n v="4.5199999999999998E-4"/>
    <n v="1.3010000000000001E-3"/>
    <n v="4.6189999999999998E-3"/>
    <n v="1.9699999999999999E-4"/>
  </r>
  <r>
    <s v="Alabama"/>
    <n v="2015"/>
    <s v="Alabama, 2015"/>
    <n v="0"/>
    <n v="0"/>
    <n v="0"/>
    <n v="0"/>
    <n v="0"/>
    <n v="0"/>
    <n v="102"/>
    <n v="186"/>
    <n v="308"/>
    <n v="381"/>
    <x v="6"/>
    <n v="0"/>
    <n v="977"/>
    <n v="269436"/>
    <n v="567769"/>
    <n v="608240"/>
    <n v="569913"/>
    <n v="555766"/>
    <n v="606987"/>
    <n v="564940"/>
    <n v="374419"/>
    <n v="198725"/>
    <n v="73951"/>
    <x v="6"/>
    <n v="4390146"/>
    <n v="0"/>
    <n v="0"/>
    <n v="0"/>
    <n v="0"/>
    <n v="0"/>
    <n v="0"/>
    <n v="1.8100000000000001E-4"/>
    <n v="4.9700000000000005E-4"/>
    <n v="1.5499999999999999E-3"/>
    <n v="5.1520000000000003E-3"/>
    <n v="2.23E-4"/>
  </r>
  <r>
    <s v="Alabama"/>
    <n v="2016"/>
    <s v="Alabama, 2016"/>
    <n v="0"/>
    <n v="0"/>
    <n v="0"/>
    <n v="0"/>
    <n v="0"/>
    <n v="12"/>
    <n v="106"/>
    <n v="191"/>
    <n v="277"/>
    <n v="289"/>
    <x v="7"/>
    <n v="0"/>
    <n v="875"/>
    <n v="274324"/>
    <n v="580577"/>
    <n v="625996"/>
    <n v="591280"/>
    <n v="572316"/>
    <n v="617404"/>
    <n v="590758"/>
    <n v="405394"/>
    <n v="208928"/>
    <n v="76670"/>
    <x v="7"/>
    <n v="4543647"/>
    <n v="0"/>
    <n v="0"/>
    <n v="0"/>
    <n v="0"/>
    <n v="0"/>
    <n v="1.9000000000000001E-5"/>
    <n v="1.7899999999999999E-4"/>
    <n v="4.7100000000000001E-4"/>
    <n v="1.3259999999999999E-3"/>
    <n v="3.7690000000000002E-3"/>
    <n v="1.93E-4"/>
  </r>
  <r>
    <s v="Alabama"/>
    <n v="2017"/>
    <s v="Alabama, 2017"/>
    <n v="0"/>
    <n v="0"/>
    <n v="0"/>
    <n v="0"/>
    <n v="0"/>
    <n v="10"/>
    <n v="94"/>
    <n v="227"/>
    <n v="338"/>
    <n v="375"/>
    <x v="8"/>
    <n v="0"/>
    <n v="1044"/>
    <n v="276222"/>
    <n v="583031"/>
    <n v="629468"/>
    <n v="595369"/>
    <n v="569471"/>
    <n v="614078"/>
    <n v="603936"/>
    <n v="425426"/>
    <n v="216904"/>
    <n v="78574"/>
    <x v="8"/>
    <n v="4592479"/>
    <n v="0"/>
    <n v="0"/>
    <n v="0"/>
    <n v="0"/>
    <n v="0"/>
    <n v="1.5999999999999999E-5"/>
    <n v="1.56E-4"/>
    <n v="5.3399999999999997E-4"/>
    <n v="1.5579999999999999E-3"/>
    <n v="4.7730000000000003E-3"/>
    <n v="2.2699999999999999E-4"/>
  </r>
  <r>
    <s v="Alaska"/>
    <n v="2009"/>
    <s v="Alaska, 2009"/>
    <n v="0"/>
    <n v="0"/>
    <n v="0"/>
    <n v="0"/>
    <n v="0"/>
    <n v="0"/>
    <n v="0"/>
    <n v="0"/>
    <n v="0"/>
    <n v="0"/>
    <x v="9"/>
    <n v="0"/>
    <n v="0"/>
    <n v="51812"/>
    <n v="98341"/>
    <n v="114396"/>
    <n v="96820"/>
    <n v="96203"/>
    <n v="106722"/>
    <n v="71084"/>
    <n v="29888"/>
    <n v="13774"/>
    <n v="4468"/>
    <x v="9"/>
    <n v="683508"/>
    <n v="0"/>
    <n v="0"/>
    <n v="0"/>
    <n v="0"/>
    <n v="0"/>
    <n v="0"/>
    <n v="0"/>
    <n v="0"/>
    <n v="0"/>
    <n v="0"/>
    <n v="0"/>
  </r>
  <r>
    <s v="Alaska"/>
    <n v="2010"/>
    <s v="Alaska, 2010"/>
    <n v="0"/>
    <n v="0"/>
    <n v="0"/>
    <n v="0"/>
    <n v="0"/>
    <n v="0"/>
    <n v="0"/>
    <n v="0"/>
    <n v="0"/>
    <n v="0"/>
    <x v="9"/>
    <n v="0"/>
    <n v="0"/>
    <n v="50392"/>
    <n v="98396"/>
    <n v="106979"/>
    <n v="91883"/>
    <n v="93740"/>
    <n v="107253"/>
    <n v="76339"/>
    <n v="31143"/>
    <n v="13707"/>
    <n v="3972"/>
    <x v="10"/>
    <n v="673804"/>
    <n v="0"/>
    <n v="0"/>
    <n v="0"/>
    <n v="0"/>
    <n v="0"/>
    <n v="0"/>
    <n v="0"/>
    <n v="0"/>
    <n v="0"/>
    <n v="0"/>
    <n v="0"/>
  </r>
  <r>
    <s v="Alaska"/>
    <n v="2011"/>
    <s v="Alaska, 2011"/>
    <n v="0"/>
    <n v="0"/>
    <n v="0"/>
    <n v="0"/>
    <n v="0"/>
    <n v="0"/>
    <n v="0"/>
    <n v="0"/>
    <n v="0"/>
    <n v="0"/>
    <x v="9"/>
    <n v="0"/>
    <n v="0"/>
    <n v="49320"/>
    <n v="95647"/>
    <n v="102350"/>
    <n v="93628"/>
    <n v="90207"/>
    <n v="105021"/>
    <n v="78741"/>
    <n v="32341"/>
    <n v="14473"/>
    <n v="4044"/>
    <x v="11"/>
    <n v="665772"/>
    <n v="0"/>
    <n v="0"/>
    <n v="0"/>
    <n v="0"/>
    <n v="0"/>
    <n v="0"/>
    <n v="0"/>
    <n v="0"/>
    <n v="0"/>
    <n v="0"/>
    <n v="0"/>
  </r>
  <r>
    <s v="Alaska"/>
    <n v="2012"/>
    <s v="Alaska, 2012"/>
    <n v="0"/>
    <n v="0"/>
    <n v="0"/>
    <n v="0"/>
    <n v="0"/>
    <n v="0"/>
    <n v="0"/>
    <n v="0"/>
    <n v="0"/>
    <n v="0"/>
    <x v="9"/>
    <n v="0"/>
    <n v="0"/>
    <n v="49748"/>
    <n v="94417"/>
    <n v="101845"/>
    <n v="96617"/>
    <n v="87985"/>
    <n v="101998"/>
    <n v="80426"/>
    <n v="33162"/>
    <n v="14260"/>
    <n v="4334"/>
    <x v="12"/>
    <n v="664792"/>
    <n v="0"/>
    <n v="0"/>
    <n v="0"/>
    <n v="0"/>
    <n v="0"/>
    <n v="0"/>
    <n v="0"/>
    <n v="0"/>
    <n v="0"/>
    <n v="0"/>
    <n v="0"/>
  </r>
  <r>
    <s v="Alaska"/>
    <n v="2013"/>
    <s v="Alaska, 2013"/>
    <n v="0"/>
    <n v="0"/>
    <n v="0"/>
    <n v="0"/>
    <n v="0"/>
    <n v="0"/>
    <n v="0"/>
    <n v="0"/>
    <n v="0"/>
    <n v="0"/>
    <x v="9"/>
    <n v="0"/>
    <n v="0"/>
    <n v="51998"/>
    <n v="97821"/>
    <n v="104501"/>
    <n v="103022"/>
    <n v="88055"/>
    <n v="101851"/>
    <n v="85665"/>
    <n v="36823"/>
    <n v="15064"/>
    <n v="4986"/>
    <x v="13"/>
    <n v="689786"/>
    <n v="0"/>
    <n v="0"/>
    <n v="0"/>
    <n v="0"/>
    <n v="0"/>
    <n v="0"/>
    <n v="0"/>
    <n v="0"/>
    <n v="0"/>
    <n v="0"/>
    <n v="0"/>
  </r>
  <r>
    <s v="Alaska"/>
    <n v="2014"/>
    <s v="Alaska, 2014"/>
    <n v="0"/>
    <n v="0"/>
    <n v="0"/>
    <n v="0"/>
    <n v="0"/>
    <n v="0"/>
    <n v="0"/>
    <n v="0"/>
    <n v="0"/>
    <n v="0"/>
    <x v="9"/>
    <n v="0"/>
    <n v="0"/>
    <n v="46216"/>
    <n v="87182"/>
    <n v="96034"/>
    <n v="98096"/>
    <n v="80476"/>
    <n v="89264"/>
    <n v="76498"/>
    <n v="34980"/>
    <n v="14031"/>
    <n v="4982"/>
    <x v="14"/>
    <n v="627759"/>
    <n v="0"/>
    <n v="0"/>
    <n v="0"/>
    <n v="0"/>
    <n v="0"/>
    <n v="0"/>
    <n v="0"/>
    <n v="0"/>
    <n v="0"/>
    <n v="0"/>
    <n v="0"/>
  </r>
  <r>
    <s v="Alaska"/>
    <n v="2015"/>
    <s v="Alaska, 2015"/>
    <n v="0"/>
    <n v="0"/>
    <n v="0"/>
    <n v="0"/>
    <n v="0"/>
    <n v="0"/>
    <n v="0"/>
    <n v="0"/>
    <n v="0"/>
    <n v="0"/>
    <x v="9"/>
    <n v="0"/>
    <n v="0"/>
    <n v="50095"/>
    <n v="93613"/>
    <n v="102997"/>
    <n v="105742"/>
    <n v="84868"/>
    <n v="93388"/>
    <n v="85898"/>
    <n v="41746"/>
    <n v="16401"/>
    <n v="5563"/>
    <x v="15"/>
    <n v="680311"/>
    <n v="0"/>
    <n v="0"/>
    <n v="0"/>
    <n v="0"/>
    <n v="0"/>
    <n v="0"/>
    <n v="0"/>
    <n v="0"/>
    <n v="0"/>
    <n v="0"/>
    <n v="0"/>
  </r>
  <r>
    <s v="Alaska"/>
    <n v="2016"/>
    <s v="Alaska, 2016"/>
    <n v="0"/>
    <n v="0"/>
    <n v="0"/>
    <n v="0"/>
    <n v="0"/>
    <n v="0"/>
    <n v="0"/>
    <n v="0"/>
    <n v="0"/>
    <n v="0"/>
    <x v="9"/>
    <n v="0"/>
    <n v="0"/>
    <n v="50552"/>
    <n v="96058"/>
    <n v="101965"/>
    <n v="108450"/>
    <n v="87241"/>
    <n v="94013"/>
    <n v="90606"/>
    <n v="46496"/>
    <n v="17361"/>
    <n v="6584"/>
    <x v="16"/>
    <n v="699326"/>
    <n v="0"/>
    <n v="0"/>
    <n v="0"/>
    <n v="0"/>
    <n v="0"/>
    <n v="0"/>
    <n v="0"/>
    <n v="0"/>
    <n v="0"/>
    <n v="0"/>
    <n v="0"/>
  </r>
  <r>
    <s v="Alaska"/>
    <n v="2017"/>
    <s v="Alaska, 2017"/>
    <n v="0"/>
    <n v="0"/>
    <n v="0"/>
    <n v="0"/>
    <n v="0"/>
    <n v="0"/>
    <n v="0"/>
    <n v="0"/>
    <n v="0"/>
    <n v="0"/>
    <x v="9"/>
    <n v="0"/>
    <n v="0"/>
    <n v="51043"/>
    <n v="95393"/>
    <n v="101075"/>
    <n v="110796"/>
    <n v="87308"/>
    <n v="89892"/>
    <n v="88316"/>
    <n v="48495"/>
    <n v="17786"/>
    <n v="6106"/>
    <x v="17"/>
    <n v="696210"/>
    <n v="0"/>
    <n v="0"/>
    <n v="0"/>
    <n v="0"/>
    <n v="0"/>
    <n v="0"/>
    <n v="0"/>
    <n v="0"/>
    <n v="0"/>
    <n v="0"/>
    <n v="0"/>
  </r>
  <r>
    <s v="Arizona"/>
    <n v="2009"/>
    <s v="Arizona, 2009"/>
    <n v="0"/>
    <n v="0"/>
    <n v="0"/>
    <n v="0"/>
    <n v="10"/>
    <n v="32"/>
    <n v="27"/>
    <n v="151"/>
    <n v="278"/>
    <n v="350"/>
    <x v="10"/>
    <n v="0"/>
    <n v="848"/>
    <n v="500513"/>
    <n v="900236"/>
    <n v="858306"/>
    <n v="919458"/>
    <n v="858827"/>
    <n v="819785"/>
    <n v="651776"/>
    <n v="422657"/>
    <n v="294834"/>
    <n v="96567"/>
    <x v="18"/>
    <n v="6322959"/>
    <n v="0"/>
    <n v="0"/>
    <n v="0"/>
    <n v="0"/>
    <n v="1.2E-5"/>
    <n v="3.8999999999999999E-5"/>
    <n v="4.1E-5"/>
    <n v="3.57E-4"/>
    <n v="9.4300000000000004E-4"/>
    <n v="3.6240000000000001E-3"/>
    <n v="1.34E-4"/>
  </r>
  <r>
    <s v="Arizona"/>
    <n v="2010"/>
    <s v="Arizona, 2010"/>
    <n v="0"/>
    <n v="0"/>
    <n v="0"/>
    <n v="0"/>
    <n v="0"/>
    <n v="0"/>
    <n v="26"/>
    <n v="57"/>
    <n v="208"/>
    <n v="295"/>
    <x v="11"/>
    <n v="0"/>
    <n v="586"/>
    <n v="462605"/>
    <n v="879681"/>
    <n v="884613"/>
    <n v="851998"/>
    <n v="828954"/>
    <n v="817132"/>
    <n v="682564"/>
    <n v="459854"/>
    <n v="277143"/>
    <n v="94397"/>
    <x v="19"/>
    <n v="6238941"/>
    <n v="0"/>
    <n v="0"/>
    <n v="0"/>
    <n v="0"/>
    <n v="0"/>
    <n v="0"/>
    <n v="3.8000000000000002E-5"/>
    <n v="1.2400000000000001E-4"/>
    <n v="7.5100000000000004E-4"/>
    <n v="3.1250000000000002E-3"/>
    <n v="9.3999999999999994E-5"/>
  </r>
  <r>
    <s v="Arizona"/>
    <n v="2011"/>
    <s v="Arizona, 2011"/>
    <n v="0"/>
    <n v="0"/>
    <n v="0"/>
    <n v="0"/>
    <n v="0"/>
    <n v="10"/>
    <n v="0"/>
    <n v="65"/>
    <n v="188"/>
    <n v="269"/>
    <x v="12"/>
    <n v="0"/>
    <n v="532"/>
    <n v="453251"/>
    <n v="871549"/>
    <n v="885676"/>
    <n v="851983"/>
    <n v="819607"/>
    <n v="819394"/>
    <n v="697530"/>
    <n v="476319"/>
    <n v="280685"/>
    <n v="96886"/>
    <x v="20"/>
    <n v="6252880"/>
    <n v="0"/>
    <n v="0"/>
    <n v="0"/>
    <n v="0"/>
    <n v="0"/>
    <n v="1.2E-5"/>
    <n v="0"/>
    <n v="1.36E-4"/>
    <n v="6.7000000000000002E-4"/>
    <n v="2.7759999999999998E-3"/>
    <n v="8.5000000000000006E-5"/>
  </r>
  <r>
    <s v="Arizona"/>
    <n v="2012"/>
    <s v="Arizona, 2012"/>
    <n v="0"/>
    <n v="0"/>
    <n v="0"/>
    <n v="0"/>
    <n v="0"/>
    <n v="0"/>
    <n v="11"/>
    <n v="35"/>
    <n v="199"/>
    <n v="273"/>
    <x v="13"/>
    <n v="0"/>
    <n v="518"/>
    <n v="456498"/>
    <n v="901050"/>
    <n v="907395"/>
    <n v="868040"/>
    <n v="827989"/>
    <n v="833430"/>
    <n v="723647"/>
    <n v="497301"/>
    <n v="281921"/>
    <n v="103206"/>
    <x v="21"/>
    <n v="6400477"/>
    <n v="0"/>
    <n v="0"/>
    <n v="0"/>
    <n v="0"/>
    <n v="0"/>
    <n v="0"/>
    <n v="1.5E-5"/>
    <n v="6.9999999999999994E-5"/>
    <n v="7.0600000000000003E-4"/>
    <n v="2.6450000000000002E-3"/>
    <n v="8.1000000000000004E-5"/>
  </r>
  <r>
    <s v="Arizona"/>
    <n v="2013"/>
    <s v="Arizona, 2013"/>
    <n v="0"/>
    <n v="0"/>
    <n v="0"/>
    <n v="0"/>
    <n v="0"/>
    <n v="0"/>
    <n v="10"/>
    <n v="48"/>
    <n v="187"/>
    <n v="348"/>
    <x v="14"/>
    <n v="0"/>
    <n v="593"/>
    <n v="446548"/>
    <n v="902455"/>
    <n v="914966"/>
    <n v="865282"/>
    <n v="829214"/>
    <n v="838225"/>
    <n v="746655"/>
    <n v="527624"/>
    <n v="291122"/>
    <n v="107268"/>
    <x v="22"/>
    <n v="6469359"/>
    <n v="0"/>
    <n v="0"/>
    <n v="0"/>
    <n v="0"/>
    <n v="0"/>
    <n v="0"/>
    <n v="1.2999999999999999E-5"/>
    <n v="9.1000000000000003E-5"/>
    <n v="6.4199999999999999E-4"/>
    <n v="3.2439999999999999E-3"/>
    <n v="9.2E-5"/>
  </r>
  <r>
    <s v="Arizona"/>
    <n v="2014"/>
    <s v="Arizona, 2014"/>
    <n v="0"/>
    <n v="0"/>
    <n v="0"/>
    <n v="0"/>
    <n v="10"/>
    <n v="15"/>
    <n v="33"/>
    <n v="109"/>
    <n v="174"/>
    <n v="270"/>
    <x v="15"/>
    <n v="0"/>
    <n v="611"/>
    <n v="438169"/>
    <n v="903584"/>
    <n v="919351"/>
    <n v="870384"/>
    <n v="823162"/>
    <n v="837075"/>
    <n v="760569"/>
    <n v="554891"/>
    <n v="299077"/>
    <n v="112957"/>
    <x v="23"/>
    <n v="6519219"/>
    <n v="0"/>
    <n v="0"/>
    <n v="0"/>
    <n v="0"/>
    <n v="1.2E-5"/>
    <n v="1.8E-5"/>
    <n v="4.3000000000000002E-5"/>
    <n v="1.9599999999999999E-4"/>
    <n v="5.8200000000000005E-4"/>
    <n v="2.3900000000000002E-3"/>
    <n v="9.3999999999999994E-5"/>
  </r>
  <r>
    <s v="Arizona"/>
    <n v="2015"/>
    <s v="Arizona, 2015"/>
    <n v="0"/>
    <n v="0"/>
    <n v="0"/>
    <n v="0"/>
    <n v="0"/>
    <n v="0"/>
    <n v="12"/>
    <n v="72"/>
    <n v="203"/>
    <n v="321"/>
    <x v="16"/>
    <n v="0"/>
    <n v="608"/>
    <n v="424856"/>
    <n v="892844"/>
    <n v="916343"/>
    <n v="873997"/>
    <n v="823282"/>
    <n v="824480"/>
    <n v="767757"/>
    <n v="581229"/>
    <n v="309296"/>
    <n v="119063"/>
    <x v="24"/>
    <n v="6533147"/>
    <n v="0"/>
    <n v="0"/>
    <n v="0"/>
    <n v="0"/>
    <n v="0"/>
    <n v="0"/>
    <n v="1.5999999999999999E-5"/>
    <n v="1.2400000000000001E-4"/>
    <n v="6.5600000000000001E-4"/>
    <n v="2.696E-3"/>
    <n v="9.2999999999999997E-5"/>
  </r>
  <r>
    <s v="Arizona"/>
    <n v="2016"/>
    <s v="Arizona, 2016"/>
    <n v="0"/>
    <n v="0"/>
    <n v="0"/>
    <n v="0"/>
    <n v="0"/>
    <n v="23"/>
    <n v="70"/>
    <n v="137"/>
    <n v="213"/>
    <n v="299"/>
    <x v="17"/>
    <n v="0"/>
    <n v="742"/>
    <n v="427119"/>
    <n v="890323"/>
    <n v="920124"/>
    <n v="879312"/>
    <n v="813445"/>
    <n v="817606"/>
    <n v="756394"/>
    <n v="584305"/>
    <n v="306398"/>
    <n v="115515"/>
    <x v="25"/>
    <n v="6510541"/>
    <n v="0"/>
    <n v="0"/>
    <n v="0"/>
    <n v="0"/>
    <n v="0"/>
    <n v="2.8E-5"/>
    <n v="9.2999999999999997E-5"/>
    <n v="2.34E-4"/>
    <n v="6.9499999999999998E-4"/>
    <n v="2.588E-3"/>
    <n v="1.1400000000000001E-4"/>
  </r>
  <r>
    <s v="Arizona"/>
    <n v="2017"/>
    <s v="Arizona, 2017"/>
    <n v="0"/>
    <n v="0"/>
    <n v="0"/>
    <n v="0"/>
    <n v="0"/>
    <n v="0"/>
    <n v="30"/>
    <n v="124"/>
    <n v="203"/>
    <n v="339"/>
    <x v="18"/>
    <n v="0"/>
    <n v="696"/>
    <n v="430289"/>
    <n v="903976"/>
    <n v="936681"/>
    <n v="909225"/>
    <n v="834243"/>
    <n v="833583"/>
    <n v="801636"/>
    <n v="637694"/>
    <n v="331749"/>
    <n v="123325"/>
    <x v="26"/>
    <n v="6742401"/>
    <n v="0"/>
    <n v="0"/>
    <n v="0"/>
    <n v="0"/>
    <n v="0"/>
    <n v="0"/>
    <n v="3.6999999999999998E-5"/>
    <n v="1.94E-4"/>
    <n v="6.1200000000000002E-4"/>
    <n v="2.7490000000000001E-3"/>
    <n v="1.03E-4"/>
  </r>
  <r>
    <s v="Arkansas"/>
    <n v="2009"/>
    <s v="Arkansas, 2009"/>
    <n v="0"/>
    <n v="0"/>
    <n v="0"/>
    <n v="0"/>
    <n v="0"/>
    <n v="0"/>
    <n v="10"/>
    <n v="12"/>
    <n v="198"/>
    <n v="288"/>
    <x v="19"/>
    <n v="0"/>
    <n v="508"/>
    <n v="194477"/>
    <n v="373833"/>
    <n v="383240"/>
    <n v="370221"/>
    <n v="367881"/>
    <n v="385572"/>
    <n v="316494"/>
    <n v="207001"/>
    <n v="134828"/>
    <n v="50290"/>
    <x v="27"/>
    <n v="2783837"/>
    <n v="0"/>
    <n v="0"/>
    <n v="0"/>
    <n v="0"/>
    <n v="0"/>
    <n v="0"/>
    <n v="3.1999999999999999E-5"/>
    <n v="5.8E-5"/>
    <n v="1.469E-3"/>
    <n v="5.7270000000000003E-3"/>
    <n v="1.8200000000000001E-4"/>
  </r>
  <r>
    <s v="Arkansas"/>
    <n v="2010"/>
    <s v="Arkansas, 2010"/>
    <n v="0"/>
    <n v="0"/>
    <n v="0"/>
    <n v="0"/>
    <n v="0"/>
    <n v="0"/>
    <n v="0"/>
    <n v="26"/>
    <n v="173"/>
    <n v="263"/>
    <x v="20"/>
    <n v="0"/>
    <n v="462"/>
    <n v="190082"/>
    <n v="379414"/>
    <n v="389703"/>
    <n v="360714"/>
    <n v="367005"/>
    <n v="389942"/>
    <n v="326617"/>
    <n v="215030"/>
    <n v="128211"/>
    <n v="47695"/>
    <x v="28"/>
    <n v="2794413"/>
    <n v="0"/>
    <n v="0"/>
    <n v="0"/>
    <n v="0"/>
    <n v="0"/>
    <n v="0"/>
    <n v="0"/>
    <n v="1.21E-4"/>
    <n v="1.3489999999999999E-3"/>
    <n v="5.5139999999999998E-3"/>
    <n v="1.65E-4"/>
  </r>
  <r>
    <s v="Arkansas"/>
    <n v="2011"/>
    <s v="Arkansas, 2011"/>
    <n v="0"/>
    <n v="0"/>
    <n v="0"/>
    <n v="0"/>
    <n v="0"/>
    <n v="0"/>
    <n v="11"/>
    <n v="33"/>
    <n v="187"/>
    <n v="343"/>
    <x v="21"/>
    <n v="0"/>
    <n v="574"/>
    <n v="189277"/>
    <n v="376311"/>
    <n v="390125"/>
    <n v="362062"/>
    <n v="358800"/>
    <n v="385424"/>
    <n v="327500"/>
    <n v="215490"/>
    <n v="127040"/>
    <n v="47849"/>
    <x v="29"/>
    <n v="2779878"/>
    <n v="0"/>
    <n v="0"/>
    <n v="0"/>
    <n v="0"/>
    <n v="0"/>
    <n v="0"/>
    <n v="3.4E-5"/>
    <n v="1.5300000000000001E-4"/>
    <n v="1.472E-3"/>
    <n v="7.1679999999999999E-3"/>
    <n v="2.0599999999999999E-4"/>
  </r>
  <r>
    <s v="Arkansas"/>
    <n v="2012"/>
    <s v="Arkansas, 2012"/>
    <n v="0"/>
    <n v="0"/>
    <n v="0"/>
    <n v="0"/>
    <n v="0"/>
    <n v="0"/>
    <n v="10"/>
    <n v="35"/>
    <n v="148"/>
    <n v="353"/>
    <x v="22"/>
    <n v="0"/>
    <n v="546"/>
    <n v="184553"/>
    <n v="369198"/>
    <n v="379261"/>
    <n v="356086"/>
    <n v="348722"/>
    <n v="380688"/>
    <n v="334106"/>
    <n v="220735"/>
    <n v="127212"/>
    <n v="47628"/>
    <x v="30"/>
    <n v="2748189"/>
    <n v="0"/>
    <n v="0"/>
    <n v="0"/>
    <n v="0"/>
    <n v="0"/>
    <n v="0"/>
    <n v="3.0000000000000001E-5"/>
    <n v="1.5899999999999999E-4"/>
    <n v="1.163E-3"/>
    <n v="7.4120000000000002E-3"/>
    <n v="1.9900000000000001E-4"/>
  </r>
  <r>
    <s v="Arkansas"/>
    <n v="2013"/>
    <s v="Arkansas, 2013"/>
    <n v="0"/>
    <n v="0"/>
    <n v="0"/>
    <n v="0"/>
    <n v="0"/>
    <n v="0"/>
    <n v="0"/>
    <n v="105"/>
    <n v="179"/>
    <n v="335"/>
    <x v="23"/>
    <n v="0"/>
    <n v="619"/>
    <n v="183809"/>
    <n v="370925"/>
    <n v="381936"/>
    <n v="362466"/>
    <n v="347953"/>
    <n v="376838"/>
    <n v="334663"/>
    <n v="223901"/>
    <n v="126473"/>
    <n v="47964"/>
    <x v="31"/>
    <n v="2756928"/>
    <n v="0"/>
    <n v="0"/>
    <n v="0"/>
    <n v="0"/>
    <n v="0"/>
    <n v="0"/>
    <n v="0"/>
    <n v="4.6900000000000002E-4"/>
    <n v="1.415E-3"/>
    <n v="6.9839999999999998E-3"/>
    <n v="2.2499999999999999E-4"/>
  </r>
  <r>
    <s v="Arkansas"/>
    <n v="2014"/>
    <s v="Arkansas, 2014"/>
    <n v="0"/>
    <n v="0"/>
    <n v="0"/>
    <n v="0"/>
    <n v="0"/>
    <n v="10"/>
    <n v="33"/>
    <n v="55"/>
    <n v="170"/>
    <n v="260"/>
    <x v="24"/>
    <n v="0"/>
    <n v="528"/>
    <n v="170114"/>
    <n v="346431"/>
    <n v="356150"/>
    <n v="336427"/>
    <n v="319718"/>
    <n v="340930"/>
    <n v="309383"/>
    <n v="210371"/>
    <n v="115128"/>
    <n v="43912"/>
    <x v="32"/>
    <n v="2548564"/>
    <n v="0"/>
    <n v="0"/>
    <n v="0"/>
    <n v="0"/>
    <n v="0"/>
    <n v="2.9E-5"/>
    <n v="1.07E-4"/>
    <n v="2.61E-4"/>
    <n v="1.477E-3"/>
    <n v="5.921E-3"/>
    <n v="2.0699999999999999E-4"/>
  </r>
  <r>
    <s v="Arkansas"/>
    <n v="2015"/>
    <s v="Arkansas, 2015"/>
    <n v="0"/>
    <n v="0"/>
    <n v="0"/>
    <n v="0"/>
    <n v="0"/>
    <n v="0"/>
    <n v="0"/>
    <n v="75"/>
    <n v="178"/>
    <n v="268"/>
    <x v="25"/>
    <n v="0"/>
    <n v="521"/>
    <n v="173867"/>
    <n v="359598"/>
    <n v="358909"/>
    <n v="352391"/>
    <n v="334671"/>
    <n v="354239"/>
    <n v="336191"/>
    <n v="239147"/>
    <n v="127460"/>
    <n v="49110"/>
    <x v="33"/>
    <n v="2685583"/>
    <n v="0"/>
    <n v="0"/>
    <n v="0"/>
    <n v="0"/>
    <n v="0"/>
    <n v="0"/>
    <n v="0"/>
    <n v="3.1399999999999999E-4"/>
    <n v="1.397E-3"/>
    <n v="5.457E-3"/>
    <n v="1.94E-4"/>
  </r>
  <r>
    <s v="Arkansas"/>
    <n v="2016"/>
    <s v="Arkansas, 2016"/>
    <n v="0"/>
    <n v="0"/>
    <n v="0"/>
    <n v="0"/>
    <n v="0"/>
    <n v="0"/>
    <n v="0"/>
    <n v="88"/>
    <n v="164"/>
    <n v="239"/>
    <x v="26"/>
    <n v="0"/>
    <n v="491"/>
    <n v="165883"/>
    <n v="344783"/>
    <n v="355826"/>
    <n v="340220"/>
    <n v="322333"/>
    <n v="335786"/>
    <n v="319807"/>
    <n v="227797"/>
    <n v="119730"/>
    <n v="47467"/>
    <x v="34"/>
    <n v="2579632"/>
    <n v="0"/>
    <n v="0"/>
    <n v="0"/>
    <n v="0"/>
    <n v="0"/>
    <n v="0"/>
    <n v="0"/>
    <n v="3.86E-4"/>
    <n v="1.3699999999999999E-3"/>
    <n v="5.0350000000000004E-3"/>
    <n v="1.9000000000000001E-4"/>
  </r>
  <r>
    <s v="Arkansas"/>
    <n v="2017"/>
    <s v="Arkansas, 2017"/>
    <n v="0"/>
    <n v="0"/>
    <n v="0"/>
    <n v="0"/>
    <n v="0"/>
    <n v="0"/>
    <n v="11"/>
    <n v="89"/>
    <n v="220"/>
    <n v="240"/>
    <x v="27"/>
    <n v="0"/>
    <n v="560"/>
    <n v="181001"/>
    <n v="375264"/>
    <n v="388377"/>
    <n v="370578"/>
    <n v="348615"/>
    <n v="355790"/>
    <n v="345473"/>
    <n v="250713"/>
    <n v="127331"/>
    <n v="50419"/>
    <x v="35"/>
    <n v="2793561"/>
    <n v="0"/>
    <n v="0"/>
    <n v="0"/>
    <n v="0"/>
    <n v="0"/>
    <n v="0"/>
    <n v="3.1999999999999999E-5"/>
    <n v="3.5500000000000001E-4"/>
    <n v="1.7279999999999999E-3"/>
    <n v="4.7600000000000003E-3"/>
    <n v="2.0000000000000001E-4"/>
  </r>
  <r>
    <s v="California"/>
    <n v="2009"/>
    <s v="California, 2009"/>
    <n v="0"/>
    <n v="10"/>
    <n v="11"/>
    <n v="93"/>
    <n v="168"/>
    <n v="346"/>
    <n v="436"/>
    <n v="708"/>
    <n v="1633"/>
    <n v="2856"/>
    <x v="28"/>
    <n v="0"/>
    <n v="6261"/>
    <n v="2701320"/>
    <n v="5109951"/>
    <n v="5267564"/>
    <n v="5281257"/>
    <n v="5339318"/>
    <n v="5047379"/>
    <n v="3546431"/>
    <n v="2043851"/>
    <n v="1369707"/>
    <n v="541132"/>
    <x v="36"/>
    <n v="36247910"/>
    <n v="0"/>
    <n v="1.9999999999999999E-6"/>
    <n v="1.9999999999999999E-6"/>
    <n v="1.8E-5"/>
    <n v="3.1000000000000001E-5"/>
    <n v="6.8999999999999997E-5"/>
    <n v="1.2300000000000001E-4"/>
    <n v="3.4600000000000001E-4"/>
    <n v="1.1919999999999999E-3"/>
    <n v="5.2779999999999997E-3"/>
    <n v="1.73E-4"/>
  </r>
  <r>
    <s v="California"/>
    <n v="2010"/>
    <s v="California, 2010"/>
    <n v="0"/>
    <n v="0"/>
    <n v="0"/>
    <n v="0"/>
    <n v="27"/>
    <n v="125"/>
    <n v="351"/>
    <n v="695"/>
    <n v="1579"/>
    <n v="2955"/>
    <x v="29"/>
    <n v="0"/>
    <n v="5732"/>
    <n v="2531316"/>
    <n v="5058385"/>
    <n v="5467925"/>
    <n v="5205265"/>
    <n v="5235500"/>
    <n v="5087923"/>
    <n v="3713665"/>
    <n v="2103530"/>
    <n v="1346048"/>
    <n v="553007"/>
    <x v="37"/>
    <n v="36302564"/>
    <n v="0"/>
    <n v="0"/>
    <n v="0"/>
    <n v="0"/>
    <n v="5.0000000000000004E-6"/>
    <n v="2.5000000000000001E-5"/>
    <n v="9.5000000000000005E-5"/>
    <n v="3.3E-4"/>
    <n v="1.173E-3"/>
    <n v="5.3439999999999998E-3"/>
    <n v="1.5799999999999999E-4"/>
  </r>
  <r>
    <s v="California"/>
    <n v="2011"/>
    <s v="California, 2011"/>
    <n v="0"/>
    <n v="0"/>
    <n v="0"/>
    <n v="13"/>
    <n v="40"/>
    <n v="211"/>
    <n v="444"/>
    <n v="671"/>
    <n v="1617"/>
    <n v="3050"/>
    <x v="30"/>
    <n v="0"/>
    <n v="6046"/>
    <n v="2545296"/>
    <n v="5068823"/>
    <n v="5545616"/>
    <n v="5276851"/>
    <n v="5228287"/>
    <n v="5184501"/>
    <n v="3893685"/>
    <n v="2209731"/>
    <n v="1374583"/>
    <n v="579553"/>
    <x v="38"/>
    <n v="36906926"/>
    <n v="0"/>
    <n v="0"/>
    <n v="0"/>
    <n v="1.9999999999999999E-6"/>
    <n v="7.9999999999999996E-6"/>
    <n v="4.1E-5"/>
    <n v="1.1400000000000001E-4"/>
    <n v="3.0400000000000002E-4"/>
    <n v="1.176E-3"/>
    <n v="5.2630000000000003E-3"/>
    <n v="1.64E-4"/>
  </r>
  <r>
    <s v="California"/>
    <n v="2012"/>
    <s v="California, 2012"/>
    <n v="0"/>
    <n v="0"/>
    <n v="0"/>
    <n v="0"/>
    <n v="0"/>
    <n v="151"/>
    <n v="412"/>
    <n v="738"/>
    <n v="1443"/>
    <n v="2938"/>
    <x v="31"/>
    <n v="0"/>
    <n v="5682"/>
    <n v="2532693"/>
    <n v="5067991"/>
    <n v="5575066"/>
    <n v="5328028"/>
    <n v="5183993"/>
    <n v="5198859"/>
    <n v="4025163"/>
    <n v="2290868"/>
    <n v="1384509"/>
    <n v="610963"/>
    <x v="39"/>
    <n v="37198133"/>
    <n v="0"/>
    <n v="0"/>
    <n v="0"/>
    <n v="0"/>
    <n v="0"/>
    <n v="2.9E-5"/>
    <n v="1.02E-4"/>
    <n v="3.2200000000000002E-4"/>
    <n v="1.042E-3"/>
    <n v="4.8089999999999999E-3"/>
    <n v="1.5300000000000001E-4"/>
  </r>
  <r>
    <s v="California"/>
    <n v="2013"/>
    <s v="California, 2013"/>
    <n v="0"/>
    <n v="0"/>
    <n v="0"/>
    <n v="11"/>
    <n v="22"/>
    <n v="159"/>
    <n v="501"/>
    <n v="828"/>
    <n v="1602"/>
    <n v="3264"/>
    <x v="32"/>
    <n v="0"/>
    <n v="6387"/>
    <n v="2515839"/>
    <n v="5063312"/>
    <n v="5582857"/>
    <n v="5404520"/>
    <n v="5153373"/>
    <n v="5211045"/>
    <n v="4153572"/>
    <n v="2407069"/>
    <n v="1384947"/>
    <n v="623904"/>
    <x v="40"/>
    <n v="37500438"/>
    <n v="0"/>
    <n v="0"/>
    <n v="0"/>
    <n v="1.9999999999999999E-6"/>
    <n v="3.9999999999999998E-6"/>
    <n v="3.1000000000000001E-5"/>
    <n v="1.21E-4"/>
    <n v="3.4400000000000001E-4"/>
    <n v="1.157E-3"/>
    <n v="5.2319999999999997E-3"/>
    <n v="1.7000000000000001E-4"/>
  </r>
  <r>
    <s v="California"/>
    <n v="2014"/>
    <s v="California, 2014"/>
    <n v="0"/>
    <n v="0"/>
    <n v="0"/>
    <n v="27"/>
    <n v="84"/>
    <n v="248"/>
    <n v="589"/>
    <n v="800"/>
    <n v="1450"/>
    <n v="2638"/>
    <x v="33"/>
    <n v="0"/>
    <n v="5836"/>
    <n v="2521608"/>
    <n v="5062070"/>
    <n v="5583228"/>
    <n v="5501610"/>
    <n v="5155590"/>
    <n v="5223131"/>
    <n v="4286081"/>
    <n v="2532759"/>
    <n v="1407178"/>
    <n v="648033"/>
    <x v="41"/>
    <n v="37921288"/>
    <n v="0"/>
    <n v="0"/>
    <n v="0"/>
    <n v="5.0000000000000004E-6"/>
    <n v="1.5999999999999999E-5"/>
    <n v="4.6999999999999997E-5"/>
    <n v="1.37E-4"/>
    <n v="3.1599999999999998E-4"/>
    <n v="1.0300000000000001E-3"/>
    <n v="4.071E-3"/>
    <n v="1.54E-4"/>
  </r>
  <r>
    <s v="California"/>
    <n v="2015"/>
    <s v="California, 2015"/>
    <n v="0"/>
    <n v="0"/>
    <n v="0"/>
    <n v="0"/>
    <n v="14"/>
    <n v="165"/>
    <n v="441"/>
    <n v="869"/>
    <n v="1537"/>
    <n v="3017"/>
    <x v="34"/>
    <n v="0"/>
    <n v="6043"/>
    <n v="2509229"/>
    <n v="5058199"/>
    <n v="5561954"/>
    <n v="5607572"/>
    <n v="5166516"/>
    <n v="5227743"/>
    <n v="4390856"/>
    <n v="2659514"/>
    <n v="1431932"/>
    <n v="655902"/>
    <x v="42"/>
    <n v="38269417"/>
    <n v="0"/>
    <n v="0"/>
    <n v="0"/>
    <n v="0"/>
    <n v="3.0000000000000001E-6"/>
    <n v="3.1999999999999999E-5"/>
    <n v="1E-4"/>
    <n v="3.2699999999999998E-4"/>
    <n v="1.073E-3"/>
    <n v="4.5999999999999999E-3"/>
    <n v="1.5799999999999999E-4"/>
  </r>
  <r>
    <s v="California"/>
    <n v="2016"/>
    <s v="California, 2016"/>
    <n v="0"/>
    <n v="0"/>
    <n v="0"/>
    <n v="0"/>
    <n v="49"/>
    <n v="173"/>
    <n v="511"/>
    <n v="921"/>
    <n v="1439"/>
    <n v="2725"/>
    <x v="35"/>
    <n v="0"/>
    <n v="5818"/>
    <n v="2487328"/>
    <n v="5053235"/>
    <n v="5482255"/>
    <n v="5685830"/>
    <n v="5139321"/>
    <n v="5185036"/>
    <n v="4479259"/>
    <n v="2802735"/>
    <n v="1472720"/>
    <n v="670881"/>
    <x v="43"/>
    <n v="38458600"/>
    <n v="0"/>
    <n v="0"/>
    <n v="0"/>
    <n v="0"/>
    <n v="1.0000000000000001E-5"/>
    <n v="3.3000000000000003E-5"/>
    <n v="1.1400000000000001E-4"/>
    <n v="3.2899999999999997E-4"/>
    <n v="9.77E-4"/>
    <n v="4.0619999999999996E-3"/>
    <n v="1.5100000000000001E-4"/>
  </r>
  <r>
    <s v="California"/>
    <n v="2017"/>
    <s v="California, 2017"/>
    <n v="0"/>
    <n v="0"/>
    <n v="0"/>
    <n v="0"/>
    <n v="26"/>
    <n v="158"/>
    <n v="503"/>
    <n v="930"/>
    <n v="1595"/>
    <n v="2985"/>
    <x v="36"/>
    <n v="0"/>
    <n v="6197"/>
    <n v="2461722"/>
    <n v="5006467"/>
    <n v="5372081"/>
    <n v="5752840"/>
    <n v="5117698"/>
    <n v="5135931"/>
    <n v="4523799"/>
    <n v="2892806"/>
    <n v="1479765"/>
    <n v="677356"/>
    <x v="44"/>
    <n v="38420465"/>
    <n v="0"/>
    <n v="0"/>
    <n v="0"/>
    <n v="0"/>
    <n v="5.0000000000000004E-6"/>
    <n v="3.1000000000000001E-5"/>
    <n v="1.11E-4"/>
    <n v="3.21E-4"/>
    <n v="1.078E-3"/>
    <n v="4.4070000000000003E-3"/>
    <n v="1.6100000000000001E-4"/>
  </r>
  <r>
    <s v="Colorado"/>
    <n v="2009"/>
    <s v="Colorado, 2009"/>
    <n v="0"/>
    <n v="0"/>
    <n v="0"/>
    <n v="0"/>
    <n v="0"/>
    <n v="11"/>
    <n v="28"/>
    <n v="10"/>
    <n v="135"/>
    <n v="266"/>
    <x v="37"/>
    <n v="0"/>
    <n v="450"/>
    <n v="352116"/>
    <n v="645020"/>
    <n v="688317"/>
    <n v="699168"/>
    <n v="710843"/>
    <n v="726779"/>
    <n v="518801"/>
    <n v="269071"/>
    <n v="163985"/>
    <n v="63126"/>
    <x v="45"/>
    <n v="4837226"/>
    <n v="0"/>
    <n v="0"/>
    <n v="0"/>
    <n v="0"/>
    <n v="0"/>
    <n v="1.5E-5"/>
    <n v="5.3999999999999998E-5"/>
    <n v="3.6999999999999998E-5"/>
    <n v="8.2299999999999995E-4"/>
    <n v="4.2139999999999999E-3"/>
    <n v="9.2999999999999997E-5"/>
  </r>
  <r>
    <s v="Colorado"/>
    <n v="2010"/>
    <s v="Colorado, 2010"/>
    <n v="0"/>
    <n v="0"/>
    <n v="0"/>
    <n v="0"/>
    <n v="0"/>
    <n v="0"/>
    <n v="0"/>
    <n v="0"/>
    <n v="125"/>
    <n v="260"/>
    <x v="38"/>
    <n v="0"/>
    <n v="385"/>
    <n v="337125"/>
    <n v="654233"/>
    <n v="680782"/>
    <n v="696165"/>
    <n v="697916"/>
    <n v="723921"/>
    <n v="544211"/>
    <n v="279328"/>
    <n v="164496"/>
    <n v="65594"/>
    <x v="46"/>
    <n v="4843771"/>
    <n v="0"/>
    <n v="0"/>
    <n v="0"/>
    <n v="0"/>
    <n v="0"/>
    <n v="0"/>
    <n v="0"/>
    <n v="0"/>
    <n v="7.6000000000000004E-4"/>
    <n v="3.9639999999999996E-3"/>
    <n v="7.8999999999999996E-5"/>
  </r>
  <r>
    <s v="Colorado"/>
    <n v="2011"/>
    <s v="Colorado, 2011"/>
    <n v="0"/>
    <n v="0"/>
    <n v="0"/>
    <n v="0"/>
    <n v="0"/>
    <n v="0"/>
    <n v="0"/>
    <n v="20"/>
    <n v="116"/>
    <n v="272"/>
    <x v="39"/>
    <n v="0"/>
    <n v="408"/>
    <n v="341474"/>
    <n v="667520"/>
    <n v="690072"/>
    <n v="711881"/>
    <n v="699855"/>
    <n v="729664"/>
    <n v="567680"/>
    <n v="294172"/>
    <n v="166834"/>
    <n v="67912"/>
    <x v="47"/>
    <n v="4937064"/>
    <n v="0"/>
    <n v="0"/>
    <n v="0"/>
    <n v="0"/>
    <n v="0"/>
    <n v="0"/>
    <n v="0"/>
    <n v="6.7999999999999999E-5"/>
    <n v="6.9499999999999998E-4"/>
    <n v="4.0049999999999999E-3"/>
    <n v="8.2999999999999998E-5"/>
  </r>
  <r>
    <s v="Colorado"/>
    <n v="2012"/>
    <s v="Colorado, 2012"/>
    <n v="0"/>
    <n v="0"/>
    <n v="0"/>
    <n v="0"/>
    <n v="0"/>
    <n v="0"/>
    <n v="0"/>
    <n v="10"/>
    <n v="111"/>
    <n v="254"/>
    <x v="40"/>
    <n v="0"/>
    <n v="375"/>
    <n v="332213"/>
    <n v="664070"/>
    <n v="677093"/>
    <n v="713327"/>
    <n v="686081"/>
    <n v="716497"/>
    <n v="584147"/>
    <n v="308074"/>
    <n v="166957"/>
    <n v="69712"/>
    <x v="48"/>
    <n v="4918171"/>
    <n v="0"/>
    <n v="0"/>
    <n v="0"/>
    <n v="0"/>
    <n v="0"/>
    <n v="0"/>
    <n v="0"/>
    <n v="3.1999999999999999E-5"/>
    <n v="6.6500000000000001E-4"/>
    <n v="3.6440000000000001E-3"/>
    <n v="7.6000000000000004E-5"/>
  </r>
  <r>
    <s v="Colorado"/>
    <n v="2013"/>
    <s v="Colorado, 2013"/>
    <n v="0"/>
    <n v="0"/>
    <n v="0"/>
    <n v="0"/>
    <n v="0"/>
    <n v="0"/>
    <n v="22"/>
    <n v="11"/>
    <n v="84"/>
    <n v="280"/>
    <x v="40"/>
    <n v="0"/>
    <n v="397"/>
    <n v="336157"/>
    <n v="681813"/>
    <n v="692618"/>
    <n v="738703"/>
    <n v="698460"/>
    <n v="724354"/>
    <n v="614560"/>
    <n v="333863"/>
    <n v="171833"/>
    <n v="71539"/>
    <x v="49"/>
    <n v="5063900"/>
    <n v="0"/>
    <n v="0"/>
    <n v="0"/>
    <n v="0"/>
    <n v="0"/>
    <n v="0"/>
    <n v="3.6000000000000001E-5"/>
    <n v="3.3000000000000003E-5"/>
    <n v="4.8899999999999996E-4"/>
    <n v="3.9139999999999999E-3"/>
    <n v="7.7999999999999999E-5"/>
  </r>
  <r>
    <s v="Colorado"/>
    <n v="2014"/>
    <s v="Colorado, 2014"/>
    <n v="0"/>
    <n v="0"/>
    <n v="0"/>
    <n v="0"/>
    <n v="0"/>
    <n v="0"/>
    <n v="33"/>
    <n v="33"/>
    <n v="108"/>
    <n v="286"/>
    <x v="41"/>
    <n v="0"/>
    <n v="460"/>
    <n v="327405"/>
    <n v="677945"/>
    <n v="688788"/>
    <n v="742547"/>
    <n v="690160"/>
    <n v="701936"/>
    <n v="618132"/>
    <n v="344475"/>
    <n v="171513"/>
    <n v="73591"/>
    <x v="50"/>
    <n v="5036492"/>
    <n v="0"/>
    <n v="0"/>
    <n v="0"/>
    <n v="0"/>
    <n v="0"/>
    <n v="0"/>
    <n v="5.3000000000000001E-5"/>
    <n v="9.6000000000000002E-5"/>
    <n v="6.3000000000000003E-4"/>
    <n v="3.8860000000000001E-3"/>
    <n v="9.1000000000000003E-5"/>
  </r>
  <r>
    <s v="Colorado"/>
    <n v="2015"/>
    <s v="Colorado, 2015"/>
    <n v="0"/>
    <n v="0"/>
    <n v="0"/>
    <n v="0"/>
    <n v="0"/>
    <n v="0"/>
    <n v="0"/>
    <n v="21"/>
    <n v="117"/>
    <n v="302"/>
    <x v="42"/>
    <n v="0"/>
    <n v="440"/>
    <n v="332495"/>
    <n v="695432"/>
    <n v="691601"/>
    <n v="765219"/>
    <n v="707749"/>
    <n v="704031"/>
    <n v="624129"/>
    <n v="364594"/>
    <n v="177214"/>
    <n v="73276"/>
    <x v="51"/>
    <n v="5135740"/>
    <n v="0"/>
    <n v="0"/>
    <n v="0"/>
    <n v="0"/>
    <n v="0"/>
    <n v="0"/>
    <n v="0"/>
    <n v="5.8E-5"/>
    <n v="6.6E-4"/>
    <n v="4.1209999999999997E-3"/>
    <n v="8.6000000000000003E-5"/>
  </r>
  <r>
    <s v="Colorado"/>
    <n v="2016"/>
    <s v="Colorado, 2016"/>
    <n v="0"/>
    <n v="0"/>
    <n v="0"/>
    <n v="0"/>
    <n v="0"/>
    <n v="0"/>
    <n v="12"/>
    <n v="25"/>
    <n v="74"/>
    <n v="220"/>
    <x v="43"/>
    <n v="0"/>
    <n v="331"/>
    <n v="327605"/>
    <n v="689984"/>
    <n v="706913"/>
    <n v="780980"/>
    <n v="709479"/>
    <n v="699420"/>
    <n v="650921"/>
    <n v="396366"/>
    <n v="185434"/>
    <n v="75458"/>
    <x v="52"/>
    <n v="5222560"/>
    <n v="0"/>
    <n v="0"/>
    <n v="0"/>
    <n v="0"/>
    <n v="0"/>
    <n v="0"/>
    <n v="1.8E-5"/>
    <n v="6.3E-5"/>
    <n v="3.9899999999999999E-4"/>
    <n v="2.9160000000000002E-3"/>
    <n v="6.3E-5"/>
  </r>
  <r>
    <s v="Colorado"/>
    <n v="2017"/>
    <s v="Colorado, 2017"/>
    <n v="0"/>
    <n v="0"/>
    <n v="0"/>
    <n v="0"/>
    <n v="0"/>
    <n v="0"/>
    <n v="42"/>
    <n v="33"/>
    <n v="65"/>
    <n v="236"/>
    <x v="44"/>
    <n v="0"/>
    <n v="376"/>
    <n v="322120"/>
    <n v="678600"/>
    <n v="731400"/>
    <n v="786563"/>
    <n v="700644"/>
    <n v="686822"/>
    <n v="658392"/>
    <n v="423557"/>
    <n v="198567"/>
    <n v="85575"/>
    <x v="53"/>
    <n v="5272240"/>
    <n v="0"/>
    <n v="0"/>
    <n v="0"/>
    <n v="0"/>
    <n v="0"/>
    <n v="0"/>
    <n v="6.3999999999999997E-5"/>
    <n v="7.7999999999999999E-5"/>
    <n v="3.2699999999999998E-4"/>
    <n v="2.758E-3"/>
    <n v="7.1000000000000005E-5"/>
  </r>
  <r>
    <s v="Connecticut"/>
    <n v="2009"/>
    <s v="Connecticut, 2009"/>
    <n v="0"/>
    <n v="0"/>
    <n v="0"/>
    <n v="0"/>
    <n v="0"/>
    <n v="0"/>
    <n v="0"/>
    <n v="12"/>
    <n v="170"/>
    <n v="364"/>
    <x v="45"/>
    <n v="0"/>
    <n v="546"/>
    <n v="212558"/>
    <n v="459486"/>
    <n v="478043"/>
    <n v="403267"/>
    <n v="519801"/>
    <n v="548351"/>
    <n v="397043"/>
    <n v="233949"/>
    <n v="164922"/>
    <n v="77303"/>
    <x v="54"/>
    <n v="3494723"/>
    <n v="0"/>
    <n v="0"/>
    <n v="0"/>
    <n v="0"/>
    <n v="0"/>
    <n v="0"/>
    <n v="0"/>
    <n v="5.1E-5"/>
    <n v="1.031E-3"/>
    <n v="4.7089999999999996E-3"/>
    <n v="1.56E-4"/>
  </r>
  <r>
    <s v="Connecticut"/>
    <n v="2010"/>
    <s v="Connecticut, 2010"/>
    <n v="0"/>
    <n v="0"/>
    <n v="0"/>
    <n v="0"/>
    <n v="0"/>
    <n v="0"/>
    <n v="0"/>
    <n v="20"/>
    <n v="100"/>
    <n v="339"/>
    <x v="46"/>
    <n v="0"/>
    <n v="459"/>
    <n v="205284"/>
    <n v="468081"/>
    <n v="474259"/>
    <n v="410859"/>
    <n v="512568"/>
    <n v="564174"/>
    <n v="419798"/>
    <n v="239998"/>
    <n v="171020"/>
    <n v="80632"/>
    <x v="55"/>
    <n v="3546673"/>
    <n v="0"/>
    <n v="0"/>
    <n v="0"/>
    <n v="0"/>
    <n v="0"/>
    <n v="0"/>
    <n v="0"/>
    <n v="8.2999999999999998E-5"/>
    <n v="5.8500000000000002E-4"/>
    <n v="4.2040000000000003E-3"/>
    <n v="1.2899999999999999E-4"/>
  </r>
  <r>
    <s v="Connecticut"/>
    <n v="2011"/>
    <s v="Connecticut, 2011"/>
    <n v="0"/>
    <n v="0"/>
    <n v="0"/>
    <n v="0"/>
    <n v="0"/>
    <n v="0"/>
    <n v="0"/>
    <n v="0"/>
    <n v="119"/>
    <n v="415"/>
    <x v="47"/>
    <n v="0"/>
    <n v="534"/>
    <n v="203157"/>
    <n v="463027"/>
    <n v="477079"/>
    <n v="414808"/>
    <n v="497353"/>
    <n v="568459"/>
    <n v="431498"/>
    <n v="248606"/>
    <n v="166615"/>
    <n v="84415"/>
    <x v="56"/>
    <n v="3555017"/>
    <n v="0"/>
    <n v="0"/>
    <n v="0"/>
    <n v="0"/>
    <n v="0"/>
    <n v="0"/>
    <n v="0"/>
    <n v="0"/>
    <n v="7.1400000000000001E-4"/>
    <n v="4.9160000000000002E-3"/>
    <n v="1.4999999999999999E-4"/>
  </r>
  <r>
    <s v="Connecticut"/>
    <n v="2012"/>
    <s v="Connecticut, 2012"/>
    <n v="0"/>
    <n v="0"/>
    <n v="0"/>
    <n v="0"/>
    <n v="0"/>
    <n v="0"/>
    <n v="0"/>
    <n v="0"/>
    <n v="113"/>
    <n v="317"/>
    <x v="48"/>
    <n v="0"/>
    <n v="430"/>
    <n v="199317"/>
    <n v="458918"/>
    <n v="479178"/>
    <n v="420886"/>
    <n v="485113"/>
    <n v="569389"/>
    <n v="444157"/>
    <n v="258419"/>
    <n v="167108"/>
    <n v="84751"/>
    <x v="57"/>
    <n v="3567236"/>
    <n v="0"/>
    <n v="0"/>
    <n v="0"/>
    <n v="0"/>
    <n v="0"/>
    <n v="0"/>
    <n v="0"/>
    <n v="0"/>
    <n v="6.7599999999999995E-4"/>
    <n v="3.7399999999999998E-3"/>
    <n v="1.21E-4"/>
  </r>
  <r>
    <s v="Connecticut"/>
    <n v="2013"/>
    <s v="Connecticut, 2013"/>
    <n v="0"/>
    <n v="0"/>
    <n v="0"/>
    <n v="0"/>
    <n v="0"/>
    <n v="0"/>
    <n v="0"/>
    <n v="11"/>
    <n v="79"/>
    <n v="377"/>
    <x v="49"/>
    <n v="0"/>
    <n v="467"/>
    <n v="197305"/>
    <n v="456705"/>
    <n v="485144"/>
    <n v="427409"/>
    <n v="469070"/>
    <n v="568018"/>
    <n v="457295"/>
    <n v="269152"/>
    <n v="163768"/>
    <n v="86889"/>
    <x v="58"/>
    <n v="3580755"/>
    <n v="0"/>
    <n v="0"/>
    <n v="0"/>
    <n v="0"/>
    <n v="0"/>
    <n v="0"/>
    <n v="0"/>
    <n v="4.1E-5"/>
    <n v="4.8200000000000001E-4"/>
    <n v="4.339E-3"/>
    <n v="1.2999999999999999E-4"/>
  </r>
  <r>
    <s v="Connecticut"/>
    <n v="2014"/>
    <s v="Connecticut, 2014"/>
    <n v="0"/>
    <n v="0"/>
    <n v="0"/>
    <n v="0"/>
    <n v="0"/>
    <n v="0"/>
    <n v="0"/>
    <n v="30"/>
    <n v="103"/>
    <n v="364"/>
    <x v="50"/>
    <n v="0"/>
    <n v="497"/>
    <n v="194083"/>
    <n v="453490"/>
    <n v="489989"/>
    <n v="433441"/>
    <n v="459871"/>
    <n v="564044"/>
    <n v="469398"/>
    <n v="281208"/>
    <n v="163448"/>
    <n v="86810"/>
    <x v="59"/>
    <n v="3595782"/>
    <n v="0"/>
    <n v="0"/>
    <n v="0"/>
    <n v="0"/>
    <n v="0"/>
    <n v="0"/>
    <n v="0"/>
    <n v="1.07E-4"/>
    <n v="6.3000000000000003E-4"/>
    <n v="4.1929999999999997E-3"/>
    <n v="1.3799999999999999E-4"/>
  </r>
  <r>
    <s v="Connecticut"/>
    <n v="2015"/>
    <s v="Connecticut, 2015"/>
    <n v="0"/>
    <n v="0"/>
    <n v="0"/>
    <n v="0"/>
    <n v="0"/>
    <n v="0"/>
    <n v="0"/>
    <n v="14"/>
    <n v="137"/>
    <n v="397"/>
    <x v="51"/>
    <n v="0"/>
    <n v="548"/>
    <n v="191428"/>
    <n v="447139"/>
    <n v="494069"/>
    <n v="437346"/>
    <n v="449399"/>
    <n v="555612"/>
    <n v="478011"/>
    <n v="292293"/>
    <n v="162166"/>
    <n v="87957"/>
    <x v="60"/>
    <n v="3595420"/>
    <n v="0"/>
    <n v="0"/>
    <n v="0"/>
    <n v="0"/>
    <n v="0"/>
    <n v="0"/>
    <n v="0"/>
    <n v="4.8000000000000001E-5"/>
    <n v="8.4500000000000005E-4"/>
    <n v="4.5139999999999998E-3"/>
    <n v="1.5200000000000001E-4"/>
  </r>
  <r>
    <s v="Connecticut"/>
    <n v="2016"/>
    <s v="Connecticut, 2016"/>
    <n v="0"/>
    <n v="0"/>
    <n v="0"/>
    <n v="0"/>
    <n v="0"/>
    <n v="0"/>
    <n v="0"/>
    <n v="0"/>
    <n v="92"/>
    <n v="307"/>
    <x v="52"/>
    <n v="0"/>
    <n v="399"/>
    <n v="188741"/>
    <n v="439802"/>
    <n v="494762"/>
    <n v="438606"/>
    <n v="439967"/>
    <n v="546336"/>
    <n v="488883"/>
    <n v="303526"/>
    <n v="162788"/>
    <n v="87325"/>
    <x v="61"/>
    <n v="3590736"/>
    <n v="0"/>
    <n v="0"/>
    <n v="0"/>
    <n v="0"/>
    <n v="0"/>
    <n v="0"/>
    <n v="0"/>
    <n v="0"/>
    <n v="5.6499999999999996E-4"/>
    <n v="3.516E-3"/>
    <n v="1.11E-4"/>
  </r>
  <r>
    <s v="Connecticut"/>
    <n v="2017"/>
    <s v="Connecticut, 2017"/>
    <n v="0"/>
    <n v="0"/>
    <n v="0"/>
    <n v="0"/>
    <n v="0"/>
    <n v="0"/>
    <n v="10"/>
    <n v="33"/>
    <n v="105"/>
    <n v="389"/>
    <x v="53"/>
    <n v="0"/>
    <n v="537"/>
    <n v="186188"/>
    <n v="432367"/>
    <n v="495626"/>
    <n v="439239"/>
    <n v="433401"/>
    <n v="535611"/>
    <n v="496289"/>
    <n v="318515"/>
    <n v="167133"/>
    <n v="90109"/>
    <x v="62"/>
    <n v="3594478"/>
    <n v="0"/>
    <n v="0"/>
    <n v="0"/>
    <n v="0"/>
    <n v="0"/>
    <n v="0"/>
    <n v="2.0000000000000002E-5"/>
    <n v="1.0399999999999999E-4"/>
    <n v="6.2799999999999998E-4"/>
    <n v="4.3169999999999997E-3"/>
    <n v="1.4899999999999999E-4"/>
  </r>
  <r>
    <s v="Delaware"/>
    <n v="2009"/>
    <s v="Delaware, 2009"/>
    <n v="0"/>
    <n v="0"/>
    <n v="0"/>
    <n v="0"/>
    <n v="0"/>
    <n v="0"/>
    <n v="0"/>
    <n v="0"/>
    <n v="0"/>
    <n v="0"/>
    <x v="9"/>
    <n v="0"/>
    <n v="0"/>
    <n v="107557"/>
    <n v="213231"/>
    <n v="223695"/>
    <n v="202840"/>
    <n v="232128"/>
    <n v="240616"/>
    <n v="180006"/>
    <n v="110937"/>
    <n v="78486"/>
    <n v="30376"/>
    <x v="63"/>
    <n v="1619872"/>
    <n v="0"/>
    <n v="0"/>
    <n v="0"/>
    <n v="0"/>
    <n v="0"/>
    <n v="0"/>
    <n v="0"/>
    <n v="0"/>
    <n v="0"/>
    <n v="0"/>
    <n v="0"/>
  </r>
  <r>
    <s v="Delaware"/>
    <n v="2010"/>
    <s v="Delaware, 2010"/>
    <n v="0"/>
    <n v="0"/>
    <n v="0"/>
    <n v="0"/>
    <n v="0"/>
    <n v="0"/>
    <n v="0"/>
    <n v="0"/>
    <n v="0"/>
    <n v="10"/>
    <x v="54"/>
    <n v="0"/>
    <n v="10"/>
    <n v="104619"/>
    <n v="217791"/>
    <n v="231348"/>
    <n v="198893"/>
    <n v="227858"/>
    <n v="247262"/>
    <n v="191532"/>
    <n v="117563"/>
    <n v="76447"/>
    <n v="31252"/>
    <x v="64"/>
    <n v="1644565"/>
    <n v="0"/>
    <n v="0"/>
    <n v="0"/>
    <n v="0"/>
    <n v="0"/>
    <n v="0"/>
    <n v="0"/>
    <n v="0"/>
    <n v="0"/>
    <n v="3.2000000000000003E-4"/>
    <n v="6.0000000000000002E-6"/>
  </r>
  <r>
    <s v="Delaware"/>
    <n v="2011"/>
    <s v="Delaware, 2011"/>
    <n v="0"/>
    <n v="0"/>
    <n v="0"/>
    <n v="0"/>
    <n v="0"/>
    <n v="0"/>
    <n v="0"/>
    <n v="0"/>
    <n v="0"/>
    <n v="0"/>
    <x v="9"/>
    <n v="0"/>
    <n v="0"/>
    <n v="104585"/>
    <n v="218244"/>
    <n v="232467"/>
    <n v="200816"/>
    <n v="224154"/>
    <n v="249928"/>
    <n v="198943"/>
    <n v="121793"/>
    <n v="76536"/>
    <n v="32288"/>
    <x v="65"/>
    <n v="1659754"/>
    <n v="0"/>
    <n v="0"/>
    <n v="0"/>
    <n v="0"/>
    <n v="0"/>
    <n v="0"/>
    <n v="0"/>
    <n v="0"/>
    <n v="0"/>
    <n v="0"/>
    <n v="0"/>
  </r>
  <r>
    <s v="Delaware"/>
    <n v="2012"/>
    <s v="Delaware, 2012"/>
    <n v="0"/>
    <n v="0"/>
    <n v="0"/>
    <n v="0"/>
    <n v="0"/>
    <n v="0"/>
    <n v="0"/>
    <n v="0"/>
    <n v="0"/>
    <n v="21"/>
    <x v="55"/>
    <n v="0"/>
    <n v="21"/>
    <n v="104738"/>
    <n v="219884"/>
    <n v="234082"/>
    <n v="202593"/>
    <n v="220105"/>
    <n v="250751"/>
    <n v="206039"/>
    <n v="126204"/>
    <n v="76917"/>
    <n v="32583"/>
    <x v="66"/>
    <n v="1673896"/>
    <n v="0"/>
    <n v="0"/>
    <n v="0"/>
    <n v="0"/>
    <n v="0"/>
    <n v="0"/>
    <n v="0"/>
    <n v="0"/>
    <n v="0"/>
    <n v="6.4499999999999996E-4"/>
    <n v="1.2999999999999999E-5"/>
  </r>
  <r>
    <s v="Delaware"/>
    <n v="2013"/>
    <s v="Delaware, 2013"/>
    <n v="0"/>
    <n v="0"/>
    <n v="0"/>
    <n v="0"/>
    <n v="0"/>
    <n v="0"/>
    <n v="0"/>
    <n v="0"/>
    <n v="0"/>
    <n v="10"/>
    <x v="54"/>
    <n v="0"/>
    <n v="10"/>
    <n v="104354"/>
    <n v="220622"/>
    <n v="234218"/>
    <n v="205760"/>
    <n v="216469"/>
    <n v="250119"/>
    <n v="212320"/>
    <n v="132700"/>
    <n v="76713"/>
    <n v="33537"/>
    <x v="67"/>
    <n v="1686812"/>
    <n v="0"/>
    <n v="0"/>
    <n v="0"/>
    <n v="0"/>
    <n v="0"/>
    <n v="0"/>
    <n v="0"/>
    <n v="0"/>
    <n v="0"/>
    <n v="2.9799999999999998E-4"/>
    <n v="6.0000000000000002E-6"/>
  </r>
  <r>
    <s v="Delaware"/>
    <n v="2014"/>
    <s v="Delaware, 2014"/>
    <n v="0"/>
    <n v="0"/>
    <n v="0"/>
    <n v="0"/>
    <n v="0"/>
    <n v="0"/>
    <n v="0"/>
    <n v="0"/>
    <n v="11"/>
    <n v="20"/>
    <x v="56"/>
    <n v="0"/>
    <n v="31"/>
    <n v="103863"/>
    <n v="220993"/>
    <n v="234062"/>
    <n v="208884"/>
    <n v="214041"/>
    <n v="249130"/>
    <n v="219211"/>
    <n v="138807"/>
    <n v="77387"/>
    <n v="34098"/>
    <x v="68"/>
    <n v="1700476"/>
    <n v="0"/>
    <n v="0"/>
    <n v="0"/>
    <n v="0"/>
    <n v="0"/>
    <n v="0"/>
    <n v="0"/>
    <n v="0"/>
    <n v="1.4200000000000001E-4"/>
    <n v="5.8699999999999996E-4"/>
    <n v="1.8E-5"/>
  </r>
  <r>
    <s v="Delaware"/>
    <n v="2015"/>
    <s v="Delaware, 2015"/>
    <n v="0"/>
    <n v="0"/>
    <n v="0"/>
    <n v="0"/>
    <n v="0"/>
    <n v="0"/>
    <n v="0"/>
    <n v="10"/>
    <n v="0"/>
    <n v="42"/>
    <x v="57"/>
    <n v="0"/>
    <n v="52"/>
    <n v="103903"/>
    <n v="220781"/>
    <n v="234356"/>
    <n v="213870"/>
    <n v="212715"/>
    <n v="246515"/>
    <n v="224116"/>
    <n v="146004"/>
    <n v="79016"/>
    <n v="34615"/>
    <x v="69"/>
    <n v="1715891"/>
    <n v="0"/>
    <n v="0"/>
    <n v="0"/>
    <n v="0"/>
    <n v="0"/>
    <n v="0"/>
    <n v="0"/>
    <n v="6.7999999999999999E-5"/>
    <n v="0"/>
    <n v="1.2130000000000001E-3"/>
    <n v="3.0000000000000001E-5"/>
  </r>
  <r>
    <s v="Delaware"/>
    <n v="2016"/>
    <s v="Delaware, 2016"/>
    <n v="0"/>
    <n v="0"/>
    <n v="0"/>
    <n v="0"/>
    <n v="0"/>
    <n v="0"/>
    <n v="0"/>
    <n v="0"/>
    <n v="0"/>
    <n v="0"/>
    <x v="9"/>
    <n v="0"/>
    <n v="0"/>
    <n v="103765"/>
    <n v="220644"/>
    <n v="232667"/>
    <n v="217164"/>
    <n v="211044"/>
    <n v="243614"/>
    <n v="229538"/>
    <n v="153979"/>
    <n v="80741"/>
    <n v="34885"/>
    <x v="70"/>
    <n v="1728041"/>
    <n v="0"/>
    <n v="0"/>
    <n v="0"/>
    <n v="0"/>
    <n v="0"/>
    <n v="0"/>
    <n v="0"/>
    <n v="0"/>
    <n v="0"/>
    <n v="0"/>
    <n v="0"/>
  </r>
  <r>
    <s v="Delaware"/>
    <n v="2017"/>
    <s v="Delaware, 2017"/>
    <n v="0"/>
    <n v="0"/>
    <n v="0"/>
    <n v="0"/>
    <n v="0"/>
    <n v="0"/>
    <n v="0"/>
    <n v="0"/>
    <n v="10"/>
    <n v="0"/>
    <x v="54"/>
    <n v="0"/>
    <n v="10"/>
    <n v="101290"/>
    <n v="214560"/>
    <n v="226871"/>
    <n v="216590"/>
    <n v="206897"/>
    <n v="235825"/>
    <n v="227053"/>
    <n v="156817"/>
    <n v="79594"/>
    <n v="34643"/>
    <x v="71"/>
    <n v="1700140"/>
    <n v="0"/>
    <n v="0"/>
    <n v="0"/>
    <n v="0"/>
    <n v="0"/>
    <n v="0"/>
    <n v="0"/>
    <n v="0"/>
    <n v="1.26E-4"/>
    <n v="0"/>
    <n v="6.0000000000000002E-6"/>
  </r>
  <r>
    <s v="District of Columbia"/>
    <n v="2009"/>
    <s v="District of Columbia, 2009"/>
    <n v="0"/>
    <n v="0"/>
    <n v="0"/>
    <n v="0"/>
    <n v="0"/>
    <n v="0"/>
    <n v="0"/>
    <n v="0"/>
    <n v="0"/>
    <n v="0"/>
    <x v="9"/>
    <n v="0"/>
    <n v="0"/>
    <n v="35894"/>
    <n v="59432"/>
    <n v="89442"/>
    <n v="105918"/>
    <n v="86500"/>
    <n v="78261"/>
    <n v="64139"/>
    <n v="36483"/>
    <n v="23538"/>
    <n v="10003"/>
    <x v="72"/>
    <n v="589610"/>
    <n v="0"/>
    <n v="0"/>
    <n v="0"/>
    <n v="0"/>
    <n v="0"/>
    <n v="0"/>
    <n v="0"/>
    <n v="0"/>
    <n v="0"/>
    <n v="0"/>
    <n v="0"/>
  </r>
  <r>
    <s v="District of Columbia"/>
    <n v="2010"/>
    <s v="District of Columbia, 2010"/>
    <n v="0"/>
    <n v="0"/>
    <n v="0"/>
    <n v="0"/>
    <n v="0"/>
    <n v="0"/>
    <n v="0"/>
    <n v="0"/>
    <n v="0"/>
    <n v="0"/>
    <x v="9"/>
    <n v="0"/>
    <n v="0"/>
    <n v="32142"/>
    <n v="53180"/>
    <n v="99932"/>
    <n v="113958"/>
    <n v="81816"/>
    <n v="75387"/>
    <n v="61946"/>
    <n v="35648"/>
    <n v="22207"/>
    <n v="9350"/>
    <x v="73"/>
    <n v="585566"/>
    <n v="0"/>
    <n v="0"/>
    <n v="0"/>
    <n v="0"/>
    <n v="0"/>
    <n v="0"/>
    <n v="0"/>
    <n v="0"/>
    <n v="0"/>
    <n v="0"/>
    <n v="0"/>
  </r>
  <r>
    <s v="District of Columbia"/>
    <n v="2011"/>
    <s v="District of Columbia, 2011"/>
    <n v="0"/>
    <n v="0"/>
    <n v="0"/>
    <n v="0"/>
    <n v="0"/>
    <n v="0"/>
    <n v="0"/>
    <n v="0"/>
    <n v="0"/>
    <n v="0"/>
    <x v="9"/>
    <n v="0"/>
    <n v="0"/>
    <n v="33261"/>
    <n v="52268"/>
    <n v="100973"/>
    <n v="119385"/>
    <n v="81966"/>
    <n v="75432"/>
    <n v="63553"/>
    <n v="35637"/>
    <n v="21382"/>
    <n v="10097"/>
    <x v="74"/>
    <n v="593954"/>
    <n v="0"/>
    <n v="0"/>
    <n v="0"/>
    <n v="0"/>
    <n v="0"/>
    <n v="0"/>
    <n v="0"/>
    <n v="0"/>
    <n v="0"/>
    <n v="0"/>
    <n v="0"/>
  </r>
  <r>
    <s v="District of Columbia"/>
    <n v="2012"/>
    <s v="District of Columbia, 2012"/>
    <n v="0"/>
    <n v="0"/>
    <n v="0"/>
    <n v="0"/>
    <n v="0"/>
    <n v="0"/>
    <n v="0"/>
    <n v="0"/>
    <n v="0"/>
    <n v="0"/>
    <x v="9"/>
    <n v="0"/>
    <n v="0"/>
    <n v="34528"/>
    <n v="52095"/>
    <n v="101161"/>
    <n v="125393"/>
    <n v="82383"/>
    <n v="75114"/>
    <n v="64817"/>
    <n v="37557"/>
    <n v="21807"/>
    <n v="10298"/>
    <x v="75"/>
    <n v="605153"/>
    <n v="0"/>
    <n v="0"/>
    <n v="0"/>
    <n v="0"/>
    <n v="0"/>
    <n v="0"/>
    <n v="0"/>
    <n v="0"/>
    <n v="0"/>
    <n v="0"/>
    <n v="0"/>
  </r>
  <r>
    <s v="District of Columbia"/>
    <n v="2013"/>
    <s v="District of Columbia, 2013"/>
    <n v="0"/>
    <n v="0"/>
    <n v="0"/>
    <n v="0"/>
    <n v="0"/>
    <n v="0"/>
    <n v="0"/>
    <n v="0"/>
    <n v="0"/>
    <n v="0"/>
    <x v="9"/>
    <n v="0"/>
    <n v="0"/>
    <n v="36543"/>
    <n v="52027"/>
    <n v="99719"/>
    <n v="133164"/>
    <n v="84234"/>
    <n v="76183"/>
    <n v="65654"/>
    <n v="38401"/>
    <n v="21678"/>
    <n v="9910"/>
    <x v="76"/>
    <n v="617513"/>
    <n v="0"/>
    <n v="0"/>
    <n v="0"/>
    <n v="0"/>
    <n v="0"/>
    <n v="0"/>
    <n v="0"/>
    <n v="0"/>
    <n v="0"/>
    <n v="0"/>
    <n v="0"/>
  </r>
  <r>
    <s v="District of Columbia"/>
    <n v="2014"/>
    <s v="District of Columbia, 2014"/>
    <n v="0"/>
    <n v="0"/>
    <n v="0"/>
    <n v="0"/>
    <n v="0"/>
    <n v="0"/>
    <n v="0"/>
    <n v="0"/>
    <n v="0"/>
    <n v="0"/>
    <x v="9"/>
    <n v="0"/>
    <n v="0"/>
    <n v="38658"/>
    <n v="53234"/>
    <n v="98863"/>
    <n v="140056"/>
    <n v="87455"/>
    <n v="76048"/>
    <n v="67810"/>
    <n v="39925"/>
    <n v="21547"/>
    <n v="10140"/>
    <x v="77"/>
    <n v="633736"/>
    <n v="0"/>
    <n v="0"/>
    <n v="0"/>
    <n v="0"/>
    <n v="0"/>
    <n v="0"/>
    <n v="0"/>
    <n v="0"/>
    <n v="0"/>
    <n v="0"/>
    <n v="0"/>
  </r>
  <r>
    <s v="District of Columbia"/>
    <n v="2015"/>
    <s v="District of Columbia, 2015"/>
    <n v="0"/>
    <n v="0"/>
    <n v="0"/>
    <n v="0"/>
    <n v="0"/>
    <n v="0"/>
    <n v="0"/>
    <n v="0"/>
    <n v="0"/>
    <n v="0"/>
    <x v="9"/>
    <n v="0"/>
    <n v="0"/>
    <n v="40144"/>
    <n v="55036"/>
    <n v="97771"/>
    <n v="145037"/>
    <n v="90000"/>
    <n v="77051"/>
    <n v="68633"/>
    <n v="41439"/>
    <n v="22015"/>
    <n v="10360"/>
    <x v="78"/>
    <n v="647486"/>
    <n v="0"/>
    <n v="0"/>
    <n v="0"/>
    <n v="0"/>
    <n v="0"/>
    <n v="0"/>
    <n v="0"/>
    <n v="0"/>
    <n v="0"/>
    <n v="0"/>
    <n v="0"/>
  </r>
  <r>
    <s v="District of Columbia"/>
    <n v="2016"/>
    <s v="District of Columbia, 2016"/>
    <n v="0"/>
    <n v="0"/>
    <n v="0"/>
    <n v="0"/>
    <n v="0"/>
    <n v="0"/>
    <n v="0"/>
    <n v="0"/>
    <n v="0"/>
    <n v="0"/>
    <x v="9"/>
    <n v="0"/>
    <n v="0"/>
    <n v="42177"/>
    <n v="57333"/>
    <n v="96875"/>
    <n v="149595"/>
    <n v="92921"/>
    <n v="77105"/>
    <n v="69195"/>
    <n v="42835"/>
    <n v="21747"/>
    <n v="10544"/>
    <x v="79"/>
    <n v="660327"/>
    <n v="0"/>
    <n v="0"/>
    <n v="0"/>
    <n v="0"/>
    <n v="0"/>
    <n v="0"/>
    <n v="0"/>
    <n v="0"/>
    <n v="0"/>
    <n v="0"/>
    <n v="0"/>
  </r>
  <r>
    <s v="District of Columbia"/>
    <n v="2017"/>
    <s v="District of Columbia, 2017"/>
    <n v="0"/>
    <n v="0"/>
    <n v="0"/>
    <n v="0"/>
    <n v="0"/>
    <n v="0"/>
    <n v="0"/>
    <n v="0"/>
    <n v="0"/>
    <n v="0"/>
    <x v="9"/>
    <n v="0"/>
    <n v="0"/>
    <n v="43607"/>
    <n v="58900"/>
    <n v="92041"/>
    <n v="156390"/>
    <n v="95604"/>
    <n v="76580"/>
    <n v="69500"/>
    <n v="45582"/>
    <n v="23058"/>
    <n v="11129"/>
    <x v="80"/>
    <n v="672391"/>
    <n v="0"/>
    <n v="0"/>
    <n v="0"/>
    <n v="0"/>
    <n v="0"/>
    <n v="0"/>
    <n v="0"/>
    <n v="0"/>
    <n v="0"/>
    <n v="0"/>
    <n v="0"/>
  </r>
  <r>
    <s v="Florida"/>
    <n v="2009"/>
    <s v="Florida, 2009"/>
    <n v="0"/>
    <n v="0"/>
    <n v="0"/>
    <n v="20"/>
    <n v="22"/>
    <n v="150"/>
    <n v="201"/>
    <n v="284"/>
    <n v="604"/>
    <n v="973"/>
    <x v="58"/>
    <n v="0"/>
    <n v="2254"/>
    <n v="1145654"/>
    <n v="2200530"/>
    <n v="2347624"/>
    <n v="2290188"/>
    <n v="2518289"/>
    <n v="2560326"/>
    <n v="2092148"/>
    <n v="1478981"/>
    <n v="1165062"/>
    <n v="427421"/>
    <x v="81"/>
    <n v="18226223"/>
    <n v="0"/>
    <n v="0"/>
    <n v="0"/>
    <n v="9.0000000000000002E-6"/>
    <n v="9.0000000000000002E-6"/>
    <n v="5.8999999999999998E-5"/>
    <n v="9.6000000000000002E-5"/>
    <n v="1.92E-4"/>
    <n v="5.1800000000000001E-4"/>
    <n v="2.2759999999999998E-3"/>
    <n v="1.2400000000000001E-4"/>
  </r>
  <r>
    <s v="Florida"/>
    <n v="2010"/>
    <s v="Florida, 2010"/>
    <n v="0"/>
    <n v="0"/>
    <n v="0"/>
    <n v="0"/>
    <n v="0"/>
    <n v="60"/>
    <n v="140"/>
    <n v="294"/>
    <n v="648"/>
    <n v="962"/>
    <x v="59"/>
    <n v="0"/>
    <n v="2104"/>
    <n v="1081673"/>
    <n v="2204070"/>
    <n v="2441131"/>
    <n v="2249061"/>
    <n v="2507110"/>
    <n v="2666332"/>
    <n v="2224289"/>
    <n v="1634311"/>
    <n v="1086906"/>
    <n v="412520"/>
    <x v="82"/>
    <n v="18507403"/>
    <n v="0"/>
    <n v="0"/>
    <n v="0"/>
    <n v="0"/>
    <n v="0"/>
    <n v="2.3E-5"/>
    <n v="6.3E-5"/>
    <n v="1.8000000000000001E-4"/>
    <n v="5.9599999999999996E-4"/>
    <n v="2.3319999999999999E-3"/>
    <n v="1.1400000000000001E-4"/>
  </r>
  <r>
    <s v="Florida"/>
    <n v="2011"/>
    <s v="Florida, 2011"/>
    <n v="0"/>
    <n v="0"/>
    <n v="0"/>
    <n v="0"/>
    <n v="10"/>
    <n v="74"/>
    <n v="193"/>
    <n v="327"/>
    <n v="629"/>
    <n v="1078"/>
    <x v="60"/>
    <n v="0"/>
    <n v="2311"/>
    <n v="1073870"/>
    <n v="2194095"/>
    <n v="2446854"/>
    <n v="2265408"/>
    <n v="2461877"/>
    <n v="2687876"/>
    <n v="2278162"/>
    <n v="1674993"/>
    <n v="1091798"/>
    <n v="429738"/>
    <x v="83"/>
    <n v="18604671"/>
    <n v="0"/>
    <n v="0"/>
    <n v="0"/>
    <n v="0"/>
    <n v="3.9999999999999998E-6"/>
    <n v="2.8E-5"/>
    <n v="8.5000000000000006E-5"/>
    <n v="1.95E-4"/>
    <n v="5.7600000000000001E-4"/>
    <n v="2.5089999999999999E-3"/>
    <n v="1.2400000000000001E-4"/>
  </r>
  <r>
    <s v="Florida"/>
    <n v="2012"/>
    <s v="Florida, 2012"/>
    <n v="0"/>
    <n v="0"/>
    <n v="0"/>
    <n v="0"/>
    <n v="0"/>
    <n v="25"/>
    <n v="186"/>
    <n v="324"/>
    <n v="606"/>
    <n v="1055"/>
    <x v="61"/>
    <n v="0"/>
    <n v="2196"/>
    <n v="1058897"/>
    <n v="2176833"/>
    <n v="2439252"/>
    <n v="2277993"/>
    <n v="2405729"/>
    <n v="2689579"/>
    <n v="2319021"/>
    <n v="1725975"/>
    <n v="1091608"/>
    <n v="443915"/>
    <x v="84"/>
    <n v="18628802"/>
    <n v="0"/>
    <n v="0"/>
    <n v="0"/>
    <n v="0"/>
    <n v="0"/>
    <n v="9.0000000000000002E-6"/>
    <n v="8.0000000000000007E-5"/>
    <n v="1.8799999999999999E-4"/>
    <n v="5.5500000000000005E-4"/>
    <n v="2.3770000000000002E-3"/>
    <n v="1.18E-4"/>
  </r>
  <r>
    <s v="Florida"/>
    <n v="2013"/>
    <s v="Florida, 2013"/>
    <n v="0"/>
    <n v="0"/>
    <n v="0"/>
    <n v="0"/>
    <n v="13"/>
    <n v="115"/>
    <n v="278"/>
    <n v="374"/>
    <n v="609"/>
    <n v="1153"/>
    <x v="62"/>
    <n v="0"/>
    <n v="2542"/>
    <n v="1056798"/>
    <n v="2178004"/>
    <n v="2436117"/>
    <n v="2309910"/>
    <n v="2377303"/>
    <n v="2687460"/>
    <n v="2356268"/>
    <n v="1769923"/>
    <n v="1087594"/>
    <n v="455878"/>
    <x v="85"/>
    <n v="18715255"/>
    <n v="0"/>
    <n v="0"/>
    <n v="0"/>
    <n v="0"/>
    <n v="5.0000000000000004E-6"/>
    <n v="4.3000000000000002E-5"/>
    <n v="1.18E-4"/>
    <n v="2.1100000000000001E-4"/>
    <n v="5.5999999999999995E-4"/>
    <n v="2.529E-3"/>
    <n v="1.36E-4"/>
  </r>
  <r>
    <s v="Florida"/>
    <n v="2014"/>
    <s v="Florida, 2014"/>
    <n v="0"/>
    <n v="0"/>
    <n v="0"/>
    <n v="13"/>
    <n v="22"/>
    <n v="139"/>
    <n v="277"/>
    <n v="388"/>
    <n v="671"/>
    <n v="1084"/>
    <x v="63"/>
    <n v="0"/>
    <n v="2594"/>
    <n v="1066748"/>
    <n v="2212883"/>
    <n v="2467154"/>
    <n v="2384494"/>
    <n v="2391593"/>
    <n v="2716336"/>
    <n v="2437220"/>
    <n v="1865644"/>
    <n v="1121384"/>
    <n v="475840"/>
    <x v="86"/>
    <n v="19139296"/>
    <n v="0"/>
    <n v="0"/>
    <n v="0"/>
    <n v="5.0000000000000004E-6"/>
    <n v="9.0000000000000002E-6"/>
    <n v="5.1E-5"/>
    <n v="1.1400000000000001E-4"/>
    <n v="2.0799999999999999E-4"/>
    <n v="5.9800000000000001E-4"/>
    <n v="2.2780000000000001E-3"/>
    <n v="1.36E-4"/>
  </r>
  <r>
    <s v="Florida"/>
    <n v="2015"/>
    <s v="Florida, 2015"/>
    <n v="0"/>
    <n v="0"/>
    <n v="0"/>
    <n v="0"/>
    <n v="0"/>
    <n v="56"/>
    <n v="224"/>
    <n v="441"/>
    <n v="733"/>
    <n v="1097"/>
    <x v="64"/>
    <n v="0"/>
    <n v="2551"/>
    <n v="1059587"/>
    <n v="2198724"/>
    <n v="2437093"/>
    <n v="2415830"/>
    <n v="2377761"/>
    <n v="2696891"/>
    <n v="2485281"/>
    <n v="1952560"/>
    <n v="1152339"/>
    <n v="492655"/>
    <x v="87"/>
    <n v="19268721"/>
    <n v="0"/>
    <n v="0"/>
    <n v="0"/>
    <n v="0"/>
    <n v="0"/>
    <n v="2.0999999999999999E-5"/>
    <n v="9.0000000000000006E-5"/>
    <n v="2.2599999999999999E-4"/>
    <n v="6.3599999999999996E-4"/>
    <n v="2.2269999999999998E-3"/>
    <n v="1.3200000000000001E-4"/>
  </r>
  <r>
    <s v="Florida"/>
    <n v="2016"/>
    <s v="Florida, 2016"/>
    <n v="0"/>
    <n v="0"/>
    <n v="0"/>
    <n v="0"/>
    <n v="30"/>
    <n v="108"/>
    <n v="274"/>
    <n v="471"/>
    <n v="701"/>
    <n v="1088"/>
    <x v="65"/>
    <n v="0"/>
    <n v="2672"/>
    <n v="1090800"/>
    <n v="2256857"/>
    <n v="2478110"/>
    <n v="2523104"/>
    <n v="2426382"/>
    <n v="2738239"/>
    <n v="2573404"/>
    <n v="2076718"/>
    <n v="1194187"/>
    <n v="514103"/>
    <x v="88"/>
    <n v="19871904"/>
    <n v="0"/>
    <n v="0"/>
    <n v="0"/>
    <n v="0"/>
    <n v="1.2E-5"/>
    <n v="3.8999999999999999E-5"/>
    <n v="1.06E-4"/>
    <n v="2.2699999999999999E-4"/>
    <n v="5.8699999999999996E-4"/>
    <n v="2.1159999999999998E-3"/>
    <n v="1.34E-4"/>
  </r>
  <r>
    <s v="Florida"/>
    <n v="2017"/>
    <s v="Florida, 2017"/>
    <n v="0"/>
    <n v="0"/>
    <n v="0"/>
    <n v="0"/>
    <n v="0"/>
    <n v="51"/>
    <n v="300"/>
    <n v="516"/>
    <n v="744"/>
    <n v="1294"/>
    <x v="66"/>
    <n v="0"/>
    <n v="2905"/>
    <n v="1101015"/>
    <n v="2277303"/>
    <n v="2485095"/>
    <n v="2590964"/>
    <n v="2454170"/>
    <n v="2741965"/>
    <n v="2632652"/>
    <n v="2148774"/>
    <n v="1223930"/>
    <n v="519307"/>
    <x v="89"/>
    <n v="20175175"/>
    <n v="0"/>
    <n v="0"/>
    <n v="0"/>
    <n v="0"/>
    <n v="0"/>
    <n v="1.9000000000000001E-5"/>
    <n v="1.1400000000000001E-4"/>
    <n v="2.4000000000000001E-4"/>
    <n v="6.0800000000000003E-4"/>
    <n v="2.4919999999999999E-3"/>
    <n v="1.44E-4"/>
  </r>
  <r>
    <s v="Georgia"/>
    <n v="2009"/>
    <s v="Georgia, 2009"/>
    <n v="0"/>
    <n v="0"/>
    <n v="0"/>
    <n v="0"/>
    <n v="10"/>
    <n v="31"/>
    <n v="116"/>
    <n v="189"/>
    <n v="410"/>
    <n v="562"/>
    <x v="67"/>
    <n v="0"/>
    <n v="1318"/>
    <n v="724631"/>
    <n v="1363972"/>
    <n v="1382993"/>
    <n v="1350591"/>
    <n v="1439184"/>
    <n v="1325404"/>
    <n v="958891"/>
    <n v="531309"/>
    <n v="306180"/>
    <n v="112410"/>
    <x v="90"/>
    <n v="9495565"/>
    <n v="0"/>
    <n v="0"/>
    <n v="0"/>
    <n v="0"/>
    <n v="6.9999999999999999E-6"/>
    <n v="2.3E-5"/>
    <n v="1.21E-4"/>
    <n v="3.5599999999999998E-4"/>
    <n v="1.3389999999999999E-3"/>
    <n v="5.0000000000000001E-3"/>
    <n v="1.3899999999999999E-4"/>
  </r>
  <r>
    <s v="Georgia"/>
    <n v="2010"/>
    <s v="Georgia, 2010"/>
    <n v="0"/>
    <n v="0"/>
    <n v="0"/>
    <n v="0"/>
    <n v="0"/>
    <n v="22"/>
    <n v="91"/>
    <n v="223"/>
    <n v="392"/>
    <n v="557"/>
    <x v="68"/>
    <n v="0"/>
    <n v="1285"/>
    <n v="683364"/>
    <n v="1344900"/>
    <n v="1364721"/>
    <n v="1311613"/>
    <n v="1411853"/>
    <n v="1336127"/>
    <n v="993238"/>
    <n v="556905"/>
    <n v="299202"/>
    <n v="108862"/>
    <x v="91"/>
    <n v="9410785"/>
    <n v="0"/>
    <n v="0"/>
    <n v="0"/>
    <n v="0"/>
    <n v="0"/>
    <n v="1.5999999999999999E-5"/>
    <n v="9.2E-5"/>
    <n v="4.0000000000000002E-4"/>
    <n v="1.31E-3"/>
    <n v="5.117E-3"/>
    <n v="1.37E-4"/>
  </r>
  <r>
    <s v="Georgia"/>
    <n v="2011"/>
    <s v="Georgia, 2011"/>
    <n v="0"/>
    <n v="0"/>
    <n v="0"/>
    <n v="0"/>
    <n v="0"/>
    <n v="12"/>
    <n v="130"/>
    <n v="253"/>
    <n v="376"/>
    <n v="544"/>
    <x v="69"/>
    <n v="0"/>
    <n v="1315"/>
    <n v="679853"/>
    <n v="1351310"/>
    <n v="1369759"/>
    <n v="1310529"/>
    <n v="1392765"/>
    <n v="1345699"/>
    <n v="1016834"/>
    <n v="572287"/>
    <n v="302406"/>
    <n v="110270"/>
    <x v="92"/>
    <n v="9451712"/>
    <n v="0"/>
    <n v="0"/>
    <n v="0"/>
    <n v="0"/>
    <n v="0"/>
    <n v="9.0000000000000002E-6"/>
    <n v="1.2799999999999999E-4"/>
    <n v="4.4200000000000001E-4"/>
    <n v="1.243E-3"/>
    <n v="4.9329999999999999E-3"/>
    <n v="1.3899999999999999E-4"/>
  </r>
  <r>
    <s v="Georgia"/>
    <n v="2012"/>
    <s v="Georgia, 2012"/>
    <n v="0"/>
    <n v="0"/>
    <n v="0"/>
    <n v="0"/>
    <n v="0"/>
    <n v="13"/>
    <n v="109"/>
    <n v="156"/>
    <n v="419"/>
    <n v="533"/>
    <x v="70"/>
    <n v="0"/>
    <n v="1230"/>
    <n v="668614"/>
    <n v="1350113"/>
    <n v="1362748"/>
    <n v="1308164"/>
    <n v="1372409"/>
    <n v="1345248"/>
    <n v="1038440"/>
    <n v="592378"/>
    <n v="302675"/>
    <n v="112296"/>
    <x v="93"/>
    <n v="9453085"/>
    <n v="0"/>
    <n v="0"/>
    <n v="0"/>
    <n v="0"/>
    <n v="0"/>
    <n v="1.0000000000000001E-5"/>
    <n v="1.05E-4"/>
    <n v="2.63E-4"/>
    <n v="1.384E-3"/>
    <n v="4.7460000000000002E-3"/>
    <n v="1.2999999999999999E-4"/>
  </r>
  <r>
    <s v="Georgia"/>
    <n v="2013"/>
    <s v="Georgia, 2013"/>
    <n v="0"/>
    <n v="0"/>
    <n v="0"/>
    <n v="0"/>
    <n v="17"/>
    <n v="42"/>
    <n v="113"/>
    <n v="222"/>
    <n v="398"/>
    <n v="531"/>
    <x v="71"/>
    <n v="0"/>
    <n v="1323"/>
    <n v="664525"/>
    <n v="1368180"/>
    <n v="1388156"/>
    <n v="1315939"/>
    <n v="1358754"/>
    <n v="1358396"/>
    <n v="1073039"/>
    <n v="628721"/>
    <n v="313778"/>
    <n v="117243"/>
    <x v="94"/>
    <n v="9586731"/>
    <n v="0"/>
    <n v="0"/>
    <n v="0"/>
    <n v="0"/>
    <n v="1.2999999999999999E-5"/>
    <n v="3.1000000000000001E-5"/>
    <n v="1.05E-4"/>
    <n v="3.5300000000000002E-4"/>
    <n v="1.268E-3"/>
    <n v="4.529E-3"/>
    <n v="1.3799999999999999E-4"/>
  </r>
  <r>
    <s v="Georgia"/>
    <n v="2014"/>
    <s v="Georgia, 2014"/>
    <n v="0"/>
    <n v="0"/>
    <n v="0"/>
    <n v="0"/>
    <n v="14"/>
    <n v="47"/>
    <n v="187"/>
    <n v="257"/>
    <n v="348"/>
    <n v="528"/>
    <x v="72"/>
    <n v="0"/>
    <n v="1381"/>
    <n v="644661"/>
    <n v="1346072"/>
    <n v="1361706"/>
    <n v="1304253"/>
    <n v="1331011"/>
    <n v="1337008"/>
    <n v="1077825"/>
    <n v="641257"/>
    <n v="313906"/>
    <n v="115430"/>
    <x v="95"/>
    <n v="9473129"/>
    <n v="0"/>
    <n v="0"/>
    <n v="0"/>
    <n v="0"/>
    <n v="1.1E-5"/>
    <n v="3.4999999999999997E-5"/>
    <n v="1.73E-4"/>
    <n v="4.0099999999999999E-4"/>
    <n v="1.109E-3"/>
    <n v="4.5739999999999999E-3"/>
    <n v="1.46E-4"/>
  </r>
  <r>
    <s v="Georgia"/>
    <n v="2015"/>
    <s v="Georgia, 2015"/>
    <n v="0"/>
    <n v="0"/>
    <n v="0"/>
    <n v="0"/>
    <n v="0"/>
    <n v="11"/>
    <n v="162"/>
    <n v="241"/>
    <n v="419"/>
    <n v="499"/>
    <x v="73"/>
    <n v="0"/>
    <n v="1332"/>
    <n v="639209"/>
    <n v="1360074"/>
    <n v="1371020"/>
    <n v="1311853"/>
    <n v="1334313"/>
    <n v="1351669"/>
    <n v="1120102"/>
    <n v="690358"/>
    <n v="329624"/>
    <n v="118776"/>
    <x v="96"/>
    <n v="9626998"/>
    <n v="0"/>
    <n v="0"/>
    <n v="0"/>
    <n v="0"/>
    <n v="0"/>
    <n v="7.9999999999999996E-6"/>
    <n v="1.45E-4"/>
    <n v="3.4900000000000003E-4"/>
    <n v="1.271E-3"/>
    <n v="4.2009999999999999E-3"/>
    <n v="1.3799999999999999E-4"/>
  </r>
  <r>
    <s v="Georgia"/>
    <n v="2016"/>
    <s v="Georgia, 2016"/>
    <n v="0"/>
    <n v="0"/>
    <n v="0"/>
    <n v="0"/>
    <n v="0"/>
    <n v="10"/>
    <n v="192"/>
    <n v="266"/>
    <n v="351"/>
    <n v="451"/>
    <x v="74"/>
    <n v="0"/>
    <n v="1270"/>
    <n v="631880"/>
    <n v="1345335"/>
    <n v="1364208"/>
    <n v="1318160"/>
    <n v="1311929"/>
    <n v="1330948"/>
    <n v="1115436"/>
    <n v="707977"/>
    <n v="329516"/>
    <n v="119152"/>
    <x v="97"/>
    <n v="9574541"/>
    <n v="0"/>
    <n v="0"/>
    <n v="0"/>
    <n v="0"/>
    <n v="0"/>
    <n v="7.9999999999999996E-6"/>
    <n v="1.7200000000000001E-4"/>
    <n v="3.7599999999999998E-4"/>
    <n v="1.065E-3"/>
    <n v="3.7850000000000002E-3"/>
    <n v="1.3300000000000001E-4"/>
  </r>
  <r>
    <s v="Georgia"/>
    <n v="2017"/>
    <s v="Georgia, 2017"/>
    <n v="0"/>
    <n v="0"/>
    <n v="0"/>
    <n v="0"/>
    <n v="0"/>
    <n v="20"/>
    <n v="149"/>
    <n v="274"/>
    <n v="391"/>
    <n v="452"/>
    <x v="75"/>
    <n v="0"/>
    <n v="1286"/>
    <n v="619073"/>
    <n v="1330300"/>
    <n v="1348845"/>
    <n v="1328289"/>
    <n v="1299040"/>
    <n v="1325482"/>
    <n v="1135036"/>
    <n v="740312"/>
    <n v="338198"/>
    <n v="119171"/>
    <x v="98"/>
    <n v="9583746"/>
    <n v="0"/>
    <n v="0"/>
    <n v="0"/>
    <n v="0"/>
    <n v="0"/>
    <n v="1.5E-5"/>
    <n v="1.3100000000000001E-4"/>
    <n v="3.6999999999999999E-4"/>
    <n v="1.1559999999999999E-3"/>
    <n v="3.7929999999999999E-3"/>
    <n v="1.34E-4"/>
  </r>
  <r>
    <s v="Hawaii"/>
    <n v="2009"/>
    <s v="Hawaii, 2009"/>
    <n v="0"/>
    <n v="0"/>
    <n v="0"/>
    <n v="0"/>
    <n v="0"/>
    <n v="0"/>
    <n v="0"/>
    <n v="0"/>
    <n v="0"/>
    <n v="105"/>
    <x v="76"/>
    <n v="0"/>
    <n v="105"/>
    <n v="86681"/>
    <n v="154047"/>
    <n v="174733"/>
    <n v="183514"/>
    <n v="175701"/>
    <n v="180058"/>
    <n v="147015"/>
    <n v="86904"/>
    <n v="67847"/>
    <n v="25894"/>
    <x v="99"/>
    <n v="1282394"/>
    <n v="0"/>
    <n v="0"/>
    <n v="0"/>
    <n v="0"/>
    <n v="0"/>
    <n v="0"/>
    <n v="0"/>
    <n v="0"/>
    <n v="0"/>
    <n v="4.0549999999999996E-3"/>
    <n v="8.2000000000000001E-5"/>
  </r>
  <r>
    <s v="Hawaii"/>
    <n v="2010"/>
    <s v="Hawaii, 2010"/>
    <n v="0"/>
    <n v="0"/>
    <n v="0"/>
    <n v="0"/>
    <n v="0"/>
    <n v="0"/>
    <n v="0"/>
    <n v="0"/>
    <n v="22"/>
    <n v="119"/>
    <x v="77"/>
    <n v="0"/>
    <n v="141"/>
    <n v="86252"/>
    <n v="162175"/>
    <n v="180941"/>
    <n v="179787"/>
    <n v="179139"/>
    <n v="194287"/>
    <n v="165166"/>
    <n v="93985"/>
    <n v="64884"/>
    <n v="27041"/>
    <x v="100"/>
    <n v="1333657"/>
    <n v="0"/>
    <n v="0"/>
    <n v="0"/>
    <n v="0"/>
    <n v="0"/>
    <n v="0"/>
    <n v="0"/>
    <n v="0"/>
    <n v="3.39E-4"/>
    <n v="4.4010000000000004E-3"/>
    <n v="1.06E-4"/>
  </r>
  <r>
    <s v="Hawaii"/>
    <n v="2011"/>
    <s v="Hawaii, 2011"/>
    <n v="0"/>
    <n v="0"/>
    <n v="0"/>
    <n v="0"/>
    <n v="0"/>
    <n v="0"/>
    <n v="0"/>
    <n v="0"/>
    <n v="11"/>
    <n v="182"/>
    <x v="78"/>
    <n v="0"/>
    <n v="193"/>
    <n v="87274"/>
    <n v="163362"/>
    <n v="181829"/>
    <n v="183271"/>
    <n v="177678"/>
    <n v="192702"/>
    <n v="170626"/>
    <n v="97991"/>
    <n v="65052"/>
    <n v="28777"/>
    <x v="101"/>
    <n v="1348562"/>
    <n v="0"/>
    <n v="0"/>
    <n v="0"/>
    <n v="0"/>
    <n v="0"/>
    <n v="0"/>
    <n v="0"/>
    <n v="0"/>
    <n v="1.6899999999999999E-4"/>
    <n v="6.3239999999999998E-3"/>
    <n v="1.4300000000000001E-4"/>
  </r>
  <r>
    <s v="Hawaii"/>
    <n v="2012"/>
    <s v="Hawaii, 2012"/>
    <n v="0"/>
    <n v="0"/>
    <n v="0"/>
    <n v="0"/>
    <n v="0"/>
    <n v="0"/>
    <n v="0"/>
    <n v="0"/>
    <n v="31"/>
    <n v="239"/>
    <x v="79"/>
    <n v="0"/>
    <n v="270"/>
    <n v="88388"/>
    <n v="163161"/>
    <n v="182442"/>
    <n v="188611"/>
    <n v="176125"/>
    <n v="191608"/>
    <n v="174620"/>
    <n v="102126"/>
    <n v="63201"/>
    <n v="31782"/>
    <x v="102"/>
    <n v="1362064"/>
    <n v="0"/>
    <n v="0"/>
    <n v="0"/>
    <n v="0"/>
    <n v="0"/>
    <n v="0"/>
    <n v="0"/>
    <n v="0"/>
    <n v="4.8999999999999998E-4"/>
    <n v="7.5199999999999998E-3"/>
    <n v="1.9799999999999999E-4"/>
  </r>
  <r>
    <s v="Hawaii"/>
    <n v="2013"/>
    <s v="Hawaii, 2013"/>
    <n v="0"/>
    <n v="0"/>
    <n v="0"/>
    <n v="0"/>
    <n v="0"/>
    <n v="0"/>
    <n v="0"/>
    <n v="0"/>
    <n v="67"/>
    <n v="252"/>
    <x v="43"/>
    <n v="0"/>
    <n v="319"/>
    <n v="88925"/>
    <n v="165871"/>
    <n v="182629"/>
    <n v="192634"/>
    <n v="174197"/>
    <n v="188485"/>
    <n v="177111"/>
    <n v="106876"/>
    <n v="62754"/>
    <n v="32578"/>
    <x v="103"/>
    <n v="1372060"/>
    <n v="0"/>
    <n v="0"/>
    <n v="0"/>
    <n v="0"/>
    <n v="0"/>
    <n v="0"/>
    <n v="0"/>
    <n v="0"/>
    <n v="1.0679999999999999E-3"/>
    <n v="7.7349999999999997E-3"/>
    <n v="2.32E-4"/>
  </r>
  <r>
    <s v="Hawaii"/>
    <n v="2014"/>
    <s v="Hawaii, 2014"/>
    <n v="0"/>
    <n v="0"/>
    <n v="0"/>
    <n v="0"/>
    <n v="0"/>
    <n v="0"/>
    <n v="0"/>
    <n v="0"/>
    <n v="62"/>
    <n v="224"/>
    <x v="80"/>
    <n v="0"/>
    <n v="286"/>
    <n v="89518"/>
    <n v="168001"/>
    <n v="186079"/>
    <n v="199122"/>
    <n v="174281"/>
    <n v="184343"/>
    <n v="177204"/>
    <n v="112912"/>
    <n v="64472"/>
    <n v="35490"/>
    <x v="104"/>
    <n v="1391422"/>
    <n v="0"/>
    <n v="0"/>
    <n v="0"/>
    <n v="0"/>
    <n v="0"/>
    <n v="0"/>
    <n v="0"/>
    <n v="0"/>
    <n v="9.6199999999999996E-4"/>
    <n v="6.3119999999999999E-3"/>
    <n v="2.0599999999999999E-4"/>
  </r>
  <r>
    <s v="Hawaii"/>
    <n v="2015"/>
    <s v="Hawaii, 2015"/>
    <n v="0"/>
    <n v="0"/>
    <n v="0"/>
    <n v="0"/>
    <n v="0"/>
    <n v="0"/>
    <n v="0"/>
    <n v="0"/>
    <n v="79"/>
    <n v="326"/>
    <x v="81"/>
    <n v="0"/>
    <n v="405"/>
    <n v="91492"/>
    <n v="168366"/>
    <n v="184445"/>
    <n v="204911"/>
    <n v="175431"/>
    <n v="181559"/>
    <n v="179123"/>
    <n v="119783"/>
    <n v="63348"/>
    <n v="36781"/>
    <x v="105"/>
    <n v="1405239"/>
    <n v="0"/>
    <n v="0"/>
    <n v="0"/>
    <n v="0"/>
    <n v="0"/>
    <n v="0"/>
    <n v="0"/>
    <n v="0"/>
    <n v="1.2470000000000001E-3"/>
    <n v="8.8629999999999994E-3"/>
    <n v="2.8800000000000001E-4"/>
  </r>
  <r>
    <s v="Hawaii"/>
    <n v="2016"/>
    <s v="Hawaii, 2016"/>
    <n v="0"/>
    <n v="0"/>
    <n v="0"/>
    <n v="0"/>
    <n v="0"/>
    <n v="0"/>
    <n v="0"/>
    <n v="0"/>
    <n v="45"/>
    <n v="303"/>
    <x v="82"/>
    <n v="0"/>
    <n v="348"/>
    <n v="92159"/>
    <n v="167989"/>
    <n v="180209"/>
    <n v="203188"/>
    <n v="176254"/>
    <n v="181785"/>
    <n v="184037"/>
    <n v="126288"/>
    <n v="63877"/>
    <n v="37989"/>
    <x v="106"/>
    <n v="1413775"/>
    <n v="0"/>
    <n v="0"/>
    <n v="0"/>
    <n v="0"/>
    <n v="0"/>
    <n v="0"/>
    <n v="0"/>
    <n v="0"/>
    <n v="7.0399999999999998E-4"/>
    <n v="7.9760000000000005E-3"/>
    <n v="2.4600000000000002E-4"/>
  </r>
  <r>
    <s v="Hawaii"/>
    <n v="2017"/>
    <s v="Hawaii, 2017"/>
    <n v="0"/>
    <n v="0"/>
    <n v="0"/>
    <n v="0"/>
    <n v="0"/>
    <n v="0"/>
    <n v="0"/>
    <n v="0"/>
    <n v="76"/>
    <n v="382"/>
    <x v="83"/>
    <n v="0"/>
    <n v="458"/>
    <n v="91415"/>
    <n v="168645"/>
    <n v="177281"/>
    <n v="205399"/>
    <n v="177405"/>
    <n v="179754"/>
    <n v="183615"/>
    <n v="133688"/>
    <n v="66594"/>
    <n v="37850"/>
    <x v="107"/>
    <n v="1421646"/>
    <n v="0"/>
    <n v="0"/>
    <n v="0"/>
    <n v="0"/>
    <n v="0"/>
    <n v="0"/>
    <n v="0"/>
    <n v="0"/>
    <n v="1.1410000000000001E-3"/>
    <n v="1.0092E-2"/>
    <n v="3.2200000000000002E-4"/>
  </r>
  <r>
    <s v="Idaho"/>
    <n v="2009"/>
    <s v="Idaho, 2009"/>
    <n v="0"/>
    <n v="0"/>
    <n v="0"/>
    <n v="0"/>
    <n v="0"/>
    <n v="0"/>
    <n v="0"/>
    <n v="0"/>
    <n v="0"/>
    <n v="10"/>
    <x v="54"/>
    <n v="0"/>
    <n v="10"/>
    <n v="118307"/>
    <n v="219654"/>
    <n v="226820"/>
    <n v="198795"/>
    <n v="190734"/>
    <n v="201627"/>
    <n v="158522"/>
    <n v="93117"/>
    <n v="57864"/>
    <n v="23397"/>
    <x v="108"/>
    <n v="1488837"/>
    <n v="0"/>
    <n v="0"/>
    <n v="0"/>
    <n v="0"/>
    <n v="0"/>
    <n v="0"/>
    <n v="0"/>
    <n v="0"/>
    <n v="0"/>
    <n v="4.2700000000000002E-4"/>
    <n v="6.9999999999999999E-6"/>
  </r>
  <r>
    <s v="Idaho"/>
    <n v="2010"/>
    <s v="Idaho, 2010"/>
    <n v="0"/>
    <n v="0"/>
    <n v="0"/>
    <n v="0"/>
    <n v="0"/>
    <n v="0"/>
    <n v="0"/>
    <n v="0"/>
    <n v="10"/>
    <n v="68"/>
    <x v="84"/>
    <n v="0"/>
    <n v="78"/>
    <n v="117532"/>
    <n v="226987"/>
    <n v="221153"/>
    <n v="198674"/>
    <n v="189622"/>
    <n v="203259"/>
    <n v="165028"/>
    <n v="97978"/>
    <n v="56859"/>
    <n v="23061"/>
    <x v="109"/>
    <n v="1500153"/>
    <n v="0"/>
    <n v="0"/>
    <n v="0"/>
    <n v="0"/>
    <n v="0"/>
    <n v="0"/>
    <n v="0"/>
    <n v="0"/>
    <n v="1.76E-4"/>
    <n v="2.9489999999999998E-3"/>
    <n v="5.1999999999999997E-5"/>
  </r>
  <r>
    <s v="Idaho"/>
    <n v="2011"/>
    <s v="Idaho, 2011"/>
    <n v="0"/>
    <n v="0"/>
    <n v="0"/>
    <n v="0"/>
    <n v="0"/>
    <n v="0"/>
    <n v="0"/>
    <n v="0"/>
    <n v="0"/>
    <n v="61"/>
    <x v="85"/>
    <n v="0"/>
    <n v="61"/>
    <n v="117136"/>
    <n v="229760"/>
    <n v="221851"/>
    <n v="202570"/>
    <n v="189621"/>
    <n v="205152"/>
    <n v="173529"/>
    <n v="104805"/>
    <n v="59767"/>
    <n v="24023"/>
    <x v="110"/>
    <n v="1528214"/>
    <n v="0"/>
    <n v="0"/>
    <n v="0"/>
    <n v="0"/>
    <n v="0"/>
    <n v="0"/>
    <n v="0"/>
    <n v="0"/>
    <n v="0"/>
    <n v="2.539E-3"/>
    <n v="4.0000000000000003E-5"/>
  </r>
  <r>
    <s v="Idaho"/>
    <n v="2012"/>
    <s v="Idaho, 2012"/>
    <n v="0"/>
    <n v="0"/>
    <n v="0"/>
    <n v="0"/>
    <n v="0"/>
    <n v="0"/>
    <n v="0"/>
    <n v="0"/>
    <n v="0"/>
    <n v="46"/>
    <x v="86"/>
    <n v="0"/>
    <n v="46"/>
    <n v="117963"/>
    <n v="232695"/>
    <n v="223087"/>
    <n v="205231"/>
    <n v="188575"/>
    <n v="202335"/>
    <n v="176455"/>
    <n v="108053"/>
    <n v="59277"/>
    <n v="23961"/>
    <x v="111"/>
    <n v="1537632"/>
    <n v="0"/>
    <n v="0"/>
    <n v="0"/>
    <n v="0"/>
    <n v="0"/>
    <n v="0"/>
    <n v="0"/>
    <n v="0"/>
    <n v="0"/>
    <n v="1.92E-3"/>
    <n v="3.0000000000000001E-5"/>
  </r>
  <r>
    <s v="Idaho"/>
    <n v="2013"/>
    <s v="Idaho, 2013"/>
    <n v="0"/>
    <n v="0"/>
    <n v="0"/>
    <n v="0"/>
    <n v="0"/>
    <n v="0"/>
    <n v="0"/>
    <n v="0"/>
    <n v="12"/>
    <n v="94"/>
    <x v="87"/>
    <n v="0"/>
    <n v="106"/>
    <n v="114611"/>
    <n v="232500"/>
    <n v="220263"/>
    <n v="206434"/>
    <n v="190346"/>
    <n v="201623"/>
    <n v="183252"/>
    <n v="114540"/>
    <n v="60830"/>
    <n v="24562"/>
    <x v="112"/>
    <n v="1548961"/>
    <n v="0"/>
    <n v="0"/>
    <n v="0"/>
    <n v="0"/>
    <n v="0"/>
    <n v="0"/>
    <n v="0"/>
    <n v="0"/>
    <n v="1.9699999999999999E-4"/>
    <n v="3.8270000000000001E-3"/>
    <n v="6.7999999999999999E-5"/>
  </r>
  <r>
    <s v="Idaho"/>
    <n v="2014"/>
    <s v="Idaho, 2014"/>
    <n v="0"/>
    <n v="0"/>
    <n v="0"/>
    <n v="0"/>
    <n v="0"/>
    <n v="0"/>
    <n v="0"/>
    <n v="0"/>
    <n v="0"/>
    <n v="56"/>
    <x v="88"/>
    <n v="0"/>
    <n v="56"/>
    <n v="102845"/>
    <n v="216329"/>
    <n v="198203"/>
    <n v="193918"/>
    <n v="181246"/>
    <n v="186271"/>
    <n v="173538"/>
    <n v="111789"/>
    <n v="57916"/>
    <n v="22500"/>
    <x v="113"/>
    <n v="1444555"/>
    <n v="0"/>
    <n v="0"/>
    <n v="0"/>
    <n v="0"/>
    <n v="0"/>
    <n v="0"/>
    <n v="0"/>
    <n v="0"/>
    <n v="0"/>
    <n v="2.4889999999999999E-3"/>
    <n v="3.8999999999999999E-5"/>
  </r>
  <r>
    <s v="Idaho"/>
    <n v="2015"/>
    <s v="Idaho, 2015"/>
    <n v="0"/>
    <n v="0"/>
    <n v="0"/>
    <n v="0"/>
    <n v="0"/>
    <n v="0"/>
    <n v="0"/>
    <n v="0"/>
    <n v="13"/>
    <n v="69"/>
    <x v="89"/>
    <n v="0"/>
    <n v="82"/>
    <n v="104237"/>
    <n v="219251"/>
    <n v="209030"/>
    <n v="198454"/>
    <n v="184153"/>
    <n v="186277"/>
    <n v="175477"/>
    <n v="113664"/>
    <n v="58313"/>
    <n v="23889"/>
    <x v="114"/>
    <n v="1472745"/>
    <n v="0"/>
    <n v="0"/>
    <n v="0"/>
    <n v="0"/>
    <n v="0"/>
    <n v="0"/>
    <n v="0"/>
    <n v="0"/>
    <n v="2.23E-4"/>
    <n v="2.8879999999999999E-3"/>
    <n v="5.5999999999999999E-5"/>
  </r>
  <r>
    <s v="Idaho"/>
    <n v="2016"/>
    <s v="Idaho, 2016"/>
    <n v="0"/>
    <n v="0"/>
    <n v="0"/>
    <n v="0"/>
    <n v="0"/>
    <n v="0"/>
    <n v="0"/>
    <n v="0"/>
    <n v="0"/>
    <n v="42"/>
    <x v="90"/>
    <n v="0"/>
    <n v="42"/>
    <n v="104177"/>
    <n v="223811"/>
    <n v="209929"/>
    <n v="198216"/>
    <n v="183858"/>
    <n v="182568"/>
    <n v="181253"/>
    <n v="126081"/>
    <n v="61897"/>
    <n v="24313"/>
    <x v="115"/>
    <n v="1496103"/>
    <n v="0"/>
    <n v="0"/>
    <n v="0"/>
    <n v="0"/>
    <n v="0"/>
    <n v="0"/>
    <n v="0"/>
    <n v="0"/>
    <n v="0"/>
    <n v="1.727E-3"/>
    <n v="2.8E-5"/>
  </r>
  <r>
    <s v="Idaho"/>
    <n v="2017"/>
    <s v="Idaho, 2017"/>
    <n v="0"/>
    <n v="0"/>
    <n v="0"/>
    <n v="0"/>
    <n v="0"/>
    <n v="0"/>
    <n v="0"/>
    <n v="0"/>
    <n v="26"/>
    <n v="79"/>
    <x v="76"/>
    <n v="0"/>
    <n v="105"/>
    <n v="100121"/>
    <n v="219780"/>
    <n v="202367"/>
    <n v="197204"/>
    <n v="185620"/>
    <n v="179994"/>
    <n v="179212"/>
    <n v="127955"/>
    <n v="61246"/>
    <n v="23907"/>
    <x v="116"/>
    <n v="1477406"/>
    <n v="0"/>
    <n v="0"/>
    <n v="0"/>
    <n v="0"/>
    <n v="0"/>
    <n v="0"/>
    <n v="0"/>
    <n v="0"/>
    <n v="4.2499999999999998E-4"/>
    <n v="3.3040000000000001E-3"/>
    <n v="7.1000000000000005E-5"/>
  </r>
  <r>
    <s v="Illinois"/>
    <n v="2009"/>
    <s v="Illinois, 2009"/>
    <n v="0"/>
    <n v="0"/>
    <n v="0"/>
    <n v="0"/>
    <n v="22"/>
    <n v="67"/>
    <n v="173"/>
    <n v="263"/>
    <n v="589"/>
    <n v="1154"/>
    <x v="91"/>
    <n v="0"/>
    <n v="2268"/>
    <n v="892708"/>
    <n v="1755096"/>
    <n v="1831126"/>
    <n v="1758595"/>
    <n v="1816264"/>
    <n v="1851229"/>
    <n v="1329275"/>
    <n v="795758"/>
    <n v="533620"/>
    <n v="220573"/>
    <x v="117"/>
    <n v="12784244"/>
    <n v="0"/>
    <n v="0"/>
    <n v="0"/>
    <n v="0"/>
    <n v="1.2E-5"/>
    <n v="3.6000000000000001E-5"/>
    <n v="1.2999999999999999E-4"/>
    <n v="3.3100000000000002E-4"/>
    <n v="1.1039999999999999E-3"/>
    <n v="5.2319999999999997E-3"/>
    <n v="1.7699999999999999E-4"/>
  </r>
  <r>
    <s v="Illinois"/>
    <n v="2010"/>
    <s v="Illinois, 2010"/>
    <n v="0"/>
    <n v="0"/>
    <n v="0"/>
    <n v="0"/>
    <n v="0"/>
    <n v="20"/>
    <n v="148"/>
    <n v="247"/>
    <n v="597"/>
    <n v="1068"/>
    <x v="92"/>
    <n v="0"/>
    <n v="2080"/>
    <n v="843647"/>
    <n v="1739463"/>
    <n v="1803011"/>
    <n v="1752803"/>
    <n v="1775143"/>
    <n v="1849001"/>
    <n v="1384560"/>
    <n v="807162"/>
    <n v="523850"/>
    <n v="224329"/>
    <x v="118"/>
    <n v="12702969"/>
    <n v="0"/>
    <n v="0"/>
    <n v="0"/>
    <n v="0"/>
    <n v="0"/>
    <n v="1.1E-5"/>
    <n v="1.07E-4"/>
    <n v="3.0600000000000001E-4"/>
    <n v="1.14E-3"/>
    <n v="4.7609999999999996E-3"/>
    <n v="1.64E-4"/>
  </r>
  <r>
    <s v="Illinois"/>
    <n v="2011"/>
    <s v="Illinois, 2011"/>
    <n v="0"/>
    <n v="0"/>
    <n v="0"/>
    <n v="0"/>
    <n v="0"/>
    <n v="41"/>
    <n v="201"/>
    <n v="256"/>
    <n v="625"/>
    <n v="1168"/>
    <x v="93"/>
    <n v="0"/>
    <n v="2291"/>
    <n v="827067"/>
    <n v="1716307"/>
    <n v="1778863"/>
    <n v="1743142"/>
    <n v="1728061"/>
    <n v="1828624"/>
    <n v="1407598"/>
    <n v="817368"/>
    <n v="517758"/>
    <n v="224784"/>
    <x v="119"/>
    <n v="12589572"/>
    <n v="0"/>
    <n v="0"/>
    <n v="0"/>
    <n v="0"/>
    <n v="0"/>
    <n v="2.1999999999999999E-5"/>
    <n v="1.4300000000000001E-4"/>
    <n v="3.1300000000000002E-4"/>
    <n v="1.207E-3"/>
    <n v="5.1960000000000001E-3"/>
    <n v="1.8200000000000001E-4"/>
  </r>
  <r>
    <s v="Illinois"/>
    <n v="2012"/>
    <s v="Illinois, 2012"/>
    <n v="0"/>
    <n v="0"/>
    <n v="0"/>
    <n v="0"/>
    <n v="0"/>
    <n v="33"/>
    <n v="185"/>
    <n v="292"/>
    <n v="559"/>
    <n v="1132"/>
    <x v="94"/>
    <n v="0"/>
    <n v="2201"/>
    <n v="825890"/>
    <n v="1713314"/>
    <n v="1783933"/>
    <n v="1761275"/>
    <n v="1715566"/>
    <n v="1834552"/>
    <n v="1461717"/>
    <n v="848599"/>
    <n v="522373"/>
    <n v="231750"/>
    <x v="120"/>
    <n v="12698969"/>
    <n v="0"/>
    <n v="0"/>
    <n v="0"/>
    <n v="0"/>
    <n v="0"/>
    <n v="1.8E-5"/>
    <n v="1.27E-4"/>
    <n v="3.4400000000000001E-4"/>
    <n v="1.07E-3"/>
    <n v="4.8849999999999996E-3"/>
    <n v="1.73E-4"/>
  </r>
  <r>
    <s v="Illinois"/>
    <n v="2013"/>
    <s v="Illinois, 2013"/>
    <n v="0"/>
    <n v="0"/>
    <n v="0"/>
    <n v="0"/>
    <n v="0"/>
    <n v="10"/>
    <n v="175"/>
    <n v="315"/>
    <n v="600"/>
    <n v="1207"/>
    <x v="95"/>
    <n v="0"/>
    <n v="2307"/>
    <n v="806922"/>
    <n v="1691653"/>
    <n v="1758462"/>
    <n v="1750392"/>
    <n v="1678195"/>
    <n v="1801956"/>
    <n v="1481405"/>
    <n v="866038"/>
    <n v="505031"/>
    <n v="233388"/>
    <x v="121"/>
    <n v="12573442"/>
    <n v="0"/>
    <n v="0"/>
    <n v="0"/>
    <n v="0"/>
    <n v="0"/>
    <n v="6.0000000000000002E-6"/>
    <n v="1.18E-4"/>
    <n v="3.6400000000000001E-4"/>
    <n v="1.188E-3"/>
    <n v="5.1720000000000004E-3"/>
    <n v="1.83E-4"/>
  </r>
  <r>
    <s v="Illinois"/>
    <n v="2014"/>
    <s v="Illinois, 2014"/>
    <n v="0"/>
    <n v="0"/>
    <n v="0"/>
    <n v="0"/>
    <n v="12"/>
    <n v="36"/>
    <n v="181"/>
    <n v="333"/>
    <n v="577"/>
    <n v="1215"/>
    <x v="96"/>
    <n v="0"/>
    <n v="2354"/>
    <n v="793359"/>
    <n v="1669036"/>
    <n v="1755783"/>
    <n v="1750822"/>
    <n v="1661877"/>
    <n v="1772988"/>
    <n v="1519236"/>
    <n v="892674"/>
    <n v="503010"/>
    <n v="234008"/>
    <x v="122"/>
    <n v="12552793"/>
    <n v="0"/>
    <n v="0"/>
    <n v="0"/>
    <n v="0"/>
    <n v="6.9999999999999999E-6"/>
    <n v="2.0000000000000002E-5"/>
    <n v="1.1900000000000001E-4"/>
    <n v="3.7300000000000001E-4"/>
    <n v="1.147E-3"/>
    <n v="5.1919999999999996E-3"/>
    <n v="1.8799999999999999E-4"/>
  </r>
  <r>
    <s v="Illinois"/>
    <n v="2015"/>
    <s v="Illinois, 2015"/>
    <n v="0"/>
    <n v="0"/>
    <n v="0"/>
    <n v="0"/>
    <n v="0"/>
    <n v="25"/>
    <n v="189"/>
    <n v="315"/>
    <n v="541"/>
    <n v="1141"/>
    <x v="97"/>
    <n v="0"/>
    <n v="2211"/>
    <n v="783260"/>
    <n v="1656559"/>
    <n v="1734830"/>
    <n v="1743788"/>
    <n v="1646349"/>
    <n v="1743744"/>
    <n v="1535310"/>
    <n v="921829"/>
    <n v="510109"/>
    <n v="233303"/>
    <x v="123"/>
    <n v="12509081"/>
    <n v="0"/>
    <n v="0"/>
    <n v="0"/>
    <n v="0"/>
    <n v="0"/>
    <n v="1.4E-5"/>
    <n v="1.2300000000000001E-4"/>
    <n v="3.4200000000000002E-4"/>
    <n v="1.0610000000000001E-3"/>
    <n v="4.8910000000000004E-3"/>
    <n v="1.7699999999999999E-4"/>
  </r>
  <r>
    <s v="Illinois"/>
    <n v="2016"/>
    <s v="Illinois, 2016"/>
    <n v="0"/>
    <n v="0"/>
    <n v="0"/>
    <n v="0"/>
    <n v="0"/>
    <n v="26"/>
    <n v="216"/>
    <n v="333"/>
    <n v="519"/>
    <n v="947"/>
    <x v="98"/>
    <n v="0"/>
    <n v="2041"/>
    <n v="776714"/>
    <n v="1645494"/>
    <n v="1737074"/>
    <n v="1748911"/>
    <n v="1642007"/>
    <n v="1737982"/>
    <n v="1582963"/>
    <n v="977299"/>
    <n v="520517"/>
    <n v="240403"/>
    <x v="124"/>
    <n v="12609364"/>
    <n v="0"/>
    <n v="0"/>
    <n v="0"/>
    <n v="0"/>
    <n v="0"/>
    <n v="1.5E-5"/>
    <n v="1.36E-4"/>
    <n v="3.4099999999999999E-4"/>
    <n v="9.9700000000000006E-4"/>
    <n v="3.9389999999999998E-3"/>
    <n v="1.6200000000000001E-4"/>
  </r>
  <r>
    <s v="Illinois"/>
    <n v="2017"/>
    <s v="Illinois, 2017"/>
    <n v="0"/>
    <n v="0"/>
    <n v="0"/>
    <n v="0"/>
    <n v="0"/>
    <n v="23"/>
    <n v="202"/>
    <n v="370"/>
    <n v="587"/>
    <n v="1069"/>
    <x v="99"/>
    <n v="0"/>
    <n v="2251"/>
    <n v="766077"/>
    <n v="1612941"/>
    <n v="1703505"/>
    <n v="1745054"/>
    <n v="1620351"/>
    <n v="1689004"/>
    <n v="1581467"/>
    <n v="1006529"/>
    <n v="526765"/>
    <n v="240357"/>
    <x v="125"/>
    <n v="12492050"/>
    <n v="0"/>
    <n v="0"/>
    <n v="0"/>
    <n v="0"/>
    <n v="0"/>
    <n v="1.4E-5"/>
    <n v="1.2799999999999999E-4"/>
    <n v="3.68E-4"/>
    <n v="1.114E-3"/>
    <n v="4.4479999999999997E-3"/>
    <n v="1.8000000000000001E-4"/>
  </r>
  <r>
    <s v="Indiana"/>
    <n v="2009"/>
    <s v="Indiana, 2009"/>
    <n v="0"/>
    <n v="0"/>
    <n v="0"/>
    <n v="0"/>
    <n v="0"/>
    <n v="0"/>
    <n v="45"/>
    <n v="98"/>
    <n v="296"/>
    <n v="537"/>
    <x v="100"/>
    <n v="0"/>
    <n v="976"/>
    <n v="445542"/>
    <n v="880923"/>
    <n v="929516"/>
    <n v="833651"/>
    <n v="889258"/>
    <n v="937160"/>
    <n v="698393"/>
    <n v="419370"/>
    <n v="282760"/>
    <n v="110103"/>
    <x v="126"/>
    <n v="6426676"/>
    <n v="0"/>
    <n v="0"/>
    <n v="0"/>
    <n v="0"/>
    <n v="0"/>
    <n v="0"/>
    <n v="6.3999999999999997E-5"/>
    <n v="2.34E-4"/>
    <n v="1.047E-3"/>
    <n v="4.8770000000000003E-3"/>
    <n v="1.5200000000000001E-4"/>
  </r>
  <r>
    <s v="Indiana"/>
    <n v="2010"/>
    <s v="Indiana, 2010"/>
    <n v="0"/>
    <n v="0"/>
    <n v="0"/>
    <n v="0"/>
    <n v="0"/>
    <n v="10"/>
    <n v="43"/>
    <n v="91"/>
    <n v="311"/>
    <n v="549"/>
    <x v="101"/>
    <n v="0"/>
    <n v="1004"/>
    <n v="438755"/>
    <n v="901910"/>
    <n v="945312"/>
    <n v="830364"/>
    <n v="877471"/>
    <n v="949875"/>
    <n v="732705"/>
    <n v="436243"/>
    <n v="283829"/>
    <n v="109822"/>
    <x v="127"/>
    <n v="6506286"/>
    <n v="0"/>
    <n v="0"/>
    <n v="0"/>
    <n v="0"/>
    <n v="0"/>
    <n v="1.1E-5"/>
    <n v="5.8999999999999998E-5"/>
    <n v="2.0900000000000001E-4"/>
    <n v="1.096E-3"/>
    <n v="4.999E-3"/>
    <n v="1.54E-4"/>
  </r>
  <r>
    <s v="Indiana"/>
    <n v="2011"/>
    <s v="Indiana, 2011"/>
    <n v="0"/>
    <n v="0"/>
    <n v="0"/>
    <n v="0"/>
    <n v="0"/>
    <n v="0"/>
    <n v="12"/>
    <n v="77"/>
    <n v="250"/>
    <n v="458"/>
    <x v="102"/>
    <n v="0"/>
    <n v="797"/>
    <n v="417727"/>
    <n v="855342"/>
    <n v="905651"/>
    <n v="795617"/>
    <n v="819953"/>
    <n v="902261"/>
    <n v="719187"/>
    <n v="422395"/>
    <n v="267562"/>
    <n v="106625"/>
    <x v="128"/>
    <n v="6212320"/>
    <n v="0"/>
    <n v="0"/>
    <n v="0"/>
    <n v="0"/>
    <n v="0"/>
    <n v="0"/>
    <n v="1.7E-5"/>
    <n v="1.8200000000000001E-4"/>
    <n v="9.3400000000000004E-4"/>
    <n v="4.2950000000000002E-3"/>
    <n v="1.2799999999999999E-4"/>
  </r>
  <r>
    <s v="Indiana"/>
    <n v="2012"/>
    <s v="Indiana, 2012"/>
    <n v="0"/>
    <n v="0"/>
    <n v="0"/>
    <n v="0"/>
    <n v="0"/>
    <n v="0"/>
    <n v="0"/>
    <n v="35"/>
    <n v="244"/>
    <n v="472"/>
    <x v="103"/>
    <n v="0"/>
    <n v="751"/>
    <n v="418183"/>
    <n v="861674"/>
    <n v="914709"/>
    <n v="804165"/>
    <n v="814588"/>
    <n v="904851"/>
    <n v="745489"/>
    <n v="441475"/>
    <n v="268916"/>
    <n v="109263"/>
    <x v="129"/>
    <n v="6283313"/>
    <n v="0"/>
    <n v="0"/>
    <n v="0"/>
    <n v="0"/>
    <n v="0"/>
    <n v="0"/>
    <n v="0"/>
    <n v="7.8999999999999996E-5"/>
    <n v="9.0700000000000004E-4"/>
    <n v="4.3200000000000001E-3"/>
    <n v="1.2E-4"/>
  </r>
  <r>
    <s v="Indiana"/>
    <n v="2013"/>
    <s v="Indiana, 2013"/>
    <n v="0"/>
    <n v="0"/>
    <n v="0"/>
    <n v="0"/>
    <n v="0"/>
    <n v="0"/>
    <n v="55"/>
    <n v="95"/>
    <n v="265"/>
    <n v="532"/>
    <x v="104"/>
    <n v="0"/>
    <n v="947"/>
    <n v="420536"/>
    <n v="877357"/>
    <n v="926488"/>
    <n v="820233"/>
    <n v="817328"/>
    <n v="908184"/>
    <n v="776010"/>
    <n v="458835"/>
    <n v="267214"/>
    <n v="114192"/>
    <x v="130"/>
    <n v="6386377"/>
    <n v="0"/>
    <n v="0"/>
    <n v="0"/>
    <n v="0"/>
    <n v="0"/>
    <n v="0"/>
    <n v="7.1000000000000005E-5"/>
    <n v="2.0699999999999999E-4"/>
    <n v="9.9200000000000004E-4"/>
    <n v="4.6589999999999999E-3"/>
    <n v="1.4799999999999999E-4"/>
  </r>
  <r>
    <s v="Indiana"/>
    <n v="2014"/>
    <s v="Indiana, 2014"/>
    <n v="0"/>
    <n v="0"/>
    <n v="0"/>
    <n v="0"/>
    <n v="12"/>
    <n v="0"/>
    <n v="65"/>
    <n v="100"/>
    <n v="250"/>
    <n v="455"/>
    <x v="105"/>
    <n v="0"/>
    <n v="882"/>
    <n v="405749"/>
    <n v="852374"/>
    <n v="895175"/>
    <n v="799940"/>
    <n v="790606"/>
    <n v="870636"/>
    <n v="770399"/>
    <n v="465651"/>
    <n v="262016"/>
    <n v="115269"/>
    <x v="131"/>
    <n v="6227815"/>
    <n v="0"/>
    <n v="0"/>
    <n v="0"/>
    <n v="0"/>
    <n v="1.5E-5"/>
    <n v="0"/>
    <n v="8.3999999999999995E-5"/>
    <n v="2.1499999999999999E-4"/>
    <n v="9.5399999999999999E-4"/>
    <n v="3.947E-3"/>
    <n v="1.4200000000000001E-4"/>
  </r>
  <r>
    <s v="Indiana"/>
    <n v="2015"/>
    <s v="Indiana, 2015"/>
    <n v="0"/>
    <n v="0"/>
    <n v="0"/>
    <n v="0"/>
    <n v="0"/>
    <n v="0"/>
    <n v="13"/>
    <n v="97"/>
    <n v="273"/>
    <n v="480"/>
    <x v="106"/>
    <n v="0"/>
    <n v="863"/>
    <n v="395441"/>
    <n v="832883"/>
    <n v="894569"/>
    <n v="797315"/>
    <n v="774182"/>
    <n v="842812"/>
    <n v="772232"/>
    <n v="475515"/>
    <n v="256521"/>
    <n v="113049"/>
    <x v="132"/>
    <n v="6154519"/>
    <n v="0"/>
    <n v="0"/>
    <n v="0"/>
    <n v="0"/>
    <n v="0"/>
    <n v="0"/>
    <n v="1.7E-5"/>
    <n v="2.04E-4"/>
    <n v="1.0640000000000001E-3"/>
    <n v="4.2459999999999998E-3"/>
    <n v="1.3999999999999999E-4"/>
  </r>
  <r>
    <s v="Indiana"/>
    <n v="2016"/>
    <s v="Indiana, 2016"/>
    <n v="0"/>
    <n v="0"/>
    <n v="0"/>
    <n v="0"/>
    <n v="0"/>
    <n v="14"/>
    <n v="49"/>
    <n v="133"/>
    <n v="229"/>
    <n v="387"/>
    <x v="107"/>
    <n v="0"/>
    <n v="812"/>
    <n v="405519"/>
    <n v="849372"/>
    <n v="902733"/>
    <n v="818476"/>
    <n v="779830"/>
    <n v="844348"/>
    <n v="800944"/>
    <n v="508518"/>
    <n v="267307"/>
    <n v="118905"/>
    <x v="133"/>
    <n v="6295952"/>
    <n v="0"/>
    <n v="0"/>
    <n v="0"/>
    <n v="0"/>
    <n v="0"/>
    <n v="1.7E-5"/>
    <n v="6.0999999999999999E-5"/>
    <n v="2.6200000000000003E-4"/>
    <n v="8.5700000000000001E-4"/>
    <n v="3.2550000000000001E-3"/>
    <n v="1.2899999999999999E-4"/>
  </r>
  <r>
    <s v="Indiana"/>
    <n v="2017"/>
    <s v="Indiana, 2017"/>
    <n v="0"/>
    <n v="0"/>
    <n v="0"/>
    <n v="0"/>
    <n v="0"/>
    <n v="10"/>
    <n v="47"/>
    <n v="150"/>
    <n v="276"/>
    <n v="456"/>
    <x v="108"/>
    <n v="0"/>
    <n v="939"/>
    <n v="409533"/>
    <n v="864889"/>
    <n v="937401"/>
    <n v="838535"/>
    <n v="805559"/>
    <n v="857572"/>
    <n v="837946"/>
    <n v="550774"/>
    <n v="280885"/>
    <n v="126477"/>
    <x v="134"/>
    <n v="6509571"/>
    <n v="0"/>
    <n v="0"/>
    <n v="0"/>
    <n v="0"/>
    <n v="0"/>
    <n v="1.2E-5"/>
    <n v="5.5999999999999999E-5"/>
    <n v="2.72E-4"/>
    <n v="9.8299999999999993E-4"/>
    <n v="3.6050000000000001E-3"/>
    <n v="1.44E-4"/>
  </r>
  <r>
    <s v="Iowa"/>
    <n v="2009"/>
    <s v="Iowa, 2009"/>
    <n v="0"/>
    <n v="0"/>
    <n v="0"/>
    <n v="0"/>
    <n v="0"/>
    <n v="12"/>
    <n v="10"/>
    <n v="16"/>
    <n v="148"/>
    <n v="342"/>
    <x v="109"/>
    <n v="0"/>
    <n v="528"/>
    <n v="195034"/>
    <n v="382502"/>
    <n v="443197"/>
    <n v="352550"/>
    <n v="382406"/>
    <n v="433775"/>
    <n v="327965"/>
    <n v="207566"/>
    <n v="154664"/>
    <n v="70097"/>
    <x v="135"/>
    <n v="2949756"/>
    <n v="0"/>
    <n v="0"/>
    <n v="0"/>
    <n v="0"/>
    <n v="0"/>
    <n v="2.8E-5"/>
    <n v="3.0000000000000001E-5"/>
    <n v="7.7000000000000001E-5"/>
    <n v="9.5699999999999995E-4"/>
    <n v="4.8789999999999997E-3"/>
    <n v="1.7899999999999999E-4"/>
  </r>
  <r>
    <s v="Iowa"/>
    <n v="2010"/>
    <s v="Iowa, 2010"/>
    <n v="0"/>
    <n v="0"/>
    <n v="0"/>
    <n v="0"/>
    <n v="0"/>
    <n v="0"/>
    <n v="0"/>
    <n v="10"/>
    <n v="105"/>
    <n v="319"/>
    <x v="110"/>
    <n v="0"/>
    <n v="434"/>
    <n v="190821"/>
    <n v="384424"/>
    <n v="422821"/>
    <n v="358018"/>
    <n v="366056"/>
    <n v="423381"/>
    <n v="336945"/>
    <n v="208970"/>
    <n v="150744"/>
    <n v="67986"/>
    <x v="136"/>
    <n v="2910166"/>
    <n v="0"/>
    <n v="0"/>
    <n v="0"/>
    <n v="0"/>
    <n v="0"/>
    <n v="0"/>
    <n v="0"/>
    <n v="4.8000000000000001E-5"/>
    <n v="6.9700000000000003E-4"/>
    <n v="4.692E-3"/>
    <n v="1.4899999999999999E-4"/>
  </r>
  <r>
    <s v="Iowa"/>
    <n v="2011"/>
    <s v="Iowa, 2011"/>
    <n v="0"/>
    <n v="0"/>
    <n v="0"/>
    <n v="0"/>
    <n v="0"/>
    <n v="0"/>
    <n v="0"/>
    <n v="0"/>
    <n v="109"/>
    <n v="388"/>
    <x v="50"/>
    <n v="0"/>
    <n v="497"/>
    <n v="187413"/>
    <n v="375368"/>
    <n v="410874"/>
    <n v="358348"/>
    <n v="351628"/>
    <n v="410628"/>
    <n v="339654"/>
    <n v="206686"/>
    <n v="143935"/>
    <n v="65667"/>
    <x v="137"/>
    <n v="2850201"/>
    <n v="0"/>
    <n v="0"/>
    <n v="0"/>
    <n v="0"/>
    <n v="0"/>
    <n v="0"/>
    <n v="0"/>
    <n v="0"/>
    <n v="7.5699999999999997E-4"/>
    <n v="5.9090000000000002E-3"/>
    <n v="1.74E-4"/>
  </r>
  <r>
    <s v="Iowa"/>
    <n v="2012"/>
    <s v="Iowa, 2012"/>
    <n v="0"/>
    <n v="0"/>
    <n v="0"/>
    <n v="0"/>
    <n v="0"/>
    <n v="0"/>
    <n v="0"/>
    <n v="0"/>
    <n v="102"/>
    <n v="411"/>
    <x v="111"/>
    <n v="0"/>
    <n v="513"/>
    <n v="195881"/>
    <n v="394420"/>
    <n v="426425"/>
    <n v="376167"/>
    <n v="358778"/>
    <n v="421704"/>
    <n v="361477"/>
    <n v="219180"/>
    <n v="147335"/>
    <n v="68945"/>
    <x v="138"/>
    <n v="2970312"/>
    <n v="0"/>
    <n v="0"/>
    <n v="0"/>
    <n v="0"/>
    <n v="0"/>
    <n v="0"/>
    <n v="0"/>
    <n v="0"/>
    <n v="6.9200000000000002E-4"/>
    <n v="5.9610000000000002E-3"/>
    <n v="1.73E-4"/>
  </r>
  <r>
    <s v="Iowa"/>
    <n v="2013"/>
    <s v="Iowa, 2013"/>
    <n v="0"/>
    <n v="0"/>
    <n v="0"/>
    <n v="0"/>
    <n v="0"/>
    <n v="0"/>
    <n v="0"/>
    <n v="15"/>
    <n v="154"/>
    <n v="452"/>
    <x v="112"/>
    <n v="0"/>
    <n v="621"/>
    <n v="186859"/>
    <n v="379801"/>
    <n v="413893"/>
    <n v="367284"/>
    <n v="343924"/>
    <n v="402419"/>
    <n v="360393"/>
    <n v="215973"/>
    <n v="140409"/>
    <n v="67761"/>
    <x v="139"/>
    <n v="2878716"/>
    <n v="0"/>
    <n v="0"/>
    <n v="0"/>
    <n v="0"/>
    <n v="0"/>
    <n v="0"/>
    <n v="0"/>
    <n v="6.8999999999999997E-5"/>
    <n v="1.0970000000000001E-3"/>
    <n v="6.6709999999999998E-3"/>
    <n v="2.1599999999999999E-4"/>
  </r>
  <r>
    <s v="Iowa"/>
    <n v="2014"/>
    <s v="Iowa, 2014"/>
    <n v="0"/>
    <n v="0"/>
    <n v="0"/>
    <n v="0"/>
    <n v="0"/>
    <n v="0"/>
    <n v="0"/>
    <n v="0"/>
    <n v="87"/>
    <n v="333"/>
    <x v="113"/>
    <n v="0"/>
    <n v="420"/>
    <n v="173249"/>
    <n v="356299"/>
    <n v="392139"/>
    <n v="348478"/>
    <n v="322705"/>
    <n v="371993"/>
    <n v="344646"/>
    <n v="209918"/>
    <n v="131880"/>
    <n v="62955"/>
    <x v="140"/>
    <n v="2714262"/>
    <n v="0"/>
    <n v="0"/>
    <n v="0"/>
    <n v="0"/>
    <n v="0"/>
    <n v="0"/>
    <n v="0"/>
    <n v="0"/>
    <n v="6.6E-4"/>
    <n v="5.2890000000000003E-3"/>
    <n v="1.55E-4"/>
  </r>
  <r>
    <s v="Iowa"/>
    <n v="2015"/>
    <s v="Iowa, 2015"/>
    <n v="0"/>
    <n v="0"/>
    <n v="0"/>
    <n v="0"/>
    <n v="0"/>
    <n v="0"/>
    <n v="11"/>
    <n v="13"/>
    <n v="85"/>
    <n v="353"/>
    <x v="114"/>
    <n v="0"/>
    <n v="462"/>
    <n v="181950"/>
    <n v="374415"/>
    <n v="419184"/>
    <n v="366398"/>
    <n v="335863"/>
    <n v="380554"/>
    <n v="366828"/>
    <n v="228988"/>
    <n v="137955"/>
    <n v="67240"/>
    <x v="141"/>
    <n v="2859375"/>
    <n v="0"/>
    <n v="0"/>
    <n v="0"/>
    <n v="0"/>
    <n v="0"/>
    <n v="0"/>
    <n v="3.0000000000000001E-5"/>
    <n v="5.7000000000000003E-5"/>
    <n v="6.1600000000000001E-4"/>
    <n v="5.2500000000000003E-3"/>
    <n v="1.6200000000000001E-4"/>
  </r>
  <r>
    <s v="Iowa"/>
    <n v="2016"/>
    <s v="Iowa, 2016"/>
    <n v="0"/>
    <n v="0"/>
    <n v="0"/>
    <n v="0"/>
    <n v="0"/>
    <n v="0"/>
    <n v="0"/>
    <n v="0"/>
    <n v="68"/>
    <n v="294"/>
    <x v="115"/>
    <n v="0"/>
    <n v="362"/>
    <n v="173964"/>
    <n v="357552"/>
    <n v="394766"/>
    <n v="352972"/>
    <n v="326239"/>
    <n v="356761"/>
    <n v="349852"/>
    <n v="226039"/>
    <n v="128004"/>
    <n v="62487"/>
    <x v="142"/>
    <n v="2728636"/>
    <n v="0"/>
    <n v="0"/>
    <n v="0"/>
    <n v="0"/>
    <n v="0"/>
    <n v="0"/>
    <n v="0"/>
    <n v="0"/>
    <n v="5.31E-4"/>
    <n v="4.705E-3"/>
    <n v="1.3300000000000001E-4"/>
  </r>
  <r>
    <s v="Iowa"/>
    <n v="2017"/>
    <s v="Iowa, 2017"/>
    <n v="0"/>
    <n v="0"/>
    <n v="0"/>
    <n v="0"/>
    <n v="0"/>
    <n v="0"/>
    <n v="0"/>
    <n v="25"/>
    <n v="61"/>
    <n v="327"/>
    <x v="116"/>
    <n v="0"/>
    <n v="413"/>
    <n v="169114"/>
    <n v="349668"/>
    <n v="389676"/>
    <n v="343310"/>
    <n v="317873"/>
    <n v="339065"/>
    <n v="341844"/>
    <n v="226052"/>
    <n v="124501"/>
    <n v="61002"/>
    <x v="143"/>
    <n v="2662105"/>
    <n v="0"/>
    <n v="0"/>
    <n v="0"/>
    <n v="0"/>
    <n v="0"/>
    <n v="0"/>
    <n v="0"/>
    <n v="1.11E-4"/>
    <n v="4.8999999999999998E-4"/>
    <n v="5.3600000000000002E-3"/>
    <n v="1.55E-4"/>
  </r>
  <r>
    <s v="Kansas"/>
    <n v="2009"/>
    <s v="Kansas, 2009"/>
    <n v="0"/>
    <n v="0"/>
    <n v="0"/>
    <n v="0"/>
    <n v="0"/>
    <n v="0"/>
    <n v="0"/>
    <n v="0"/>
    <n v="127"/>
    <n v="322"/>
    <x v="117"/>
    <n v="0"/>
    <n v="449"/>
    <n v="198253"/>
    <n v="378972"/>
    <n v="420907"/>
    <n v="354186"/>
    <n v="361367"/>
    <n v="400732"/>
    <n v="293020"/>
    <n v="174409"/>
    <n v="125569"/>
    <n v="57549"/>
    <x v="144"/>
    <n v="2764964"/>
    <n v="0"/>
    <n v="0"/>
    <n v="0"/>
    <n v="0"/>
    <n v="0"/>
    <n v="0"/>
    <n v="0"/>
    <n v="0"/>
    <n v="1.011E-3"/>
    <n v="5.5950000000000001E-3"/>
    <n v="1.6200000000000001E-4"/>
  </r>
  <r>
    <s v="Kansas"/>
    <n v="2010"/>
    <s v="Kansas, 2010"/>
    <n v="0"/>
    <n v="0"/>
    <n v="0"/>
    <n v="0"/>
    <n v="0"/>
    <n v="0"/>
    <n v="0"/>
    <n v="0"/>
    <n v="99"/>
    <n v="303"/>
    <x v="118"/>
    <n v="0"/>
    <n v="402"/>
    <n v="193144"/>
    <n v="383437"/>
    <n v="401182"/>
    <n v="351093"/>
    <n v="347720"/>
    <n v="396156"/>
    <n v="300798"/>
    <n v="175980"/>
    <n v="123214"/>
    <n v="55844"/>
    <x v="145"/>
    <n v="2728568"/>
    <n v="0"/>
    <n v="0"/>
    <n v="0"/>
    <n v="0"/>
    <n v="0"/>
    <n v="0"/>
    <n v="0"/>
    <n v="0"/>
    <n v="8.03E-4"/>
    <n v="5.4260000000000003E-3"/>
    <n v="1.47E-4"/>
  </r>
  <r>
    <s v="Kansas"/>
    <n v="2011"/>
    <s v="Kansas, 2011"/>
    <n v="0"/>
    <n v="0"/>
    <n v="0"/>
    <n v="0"/>
    <n v="0"/>
    <n v="0"/>
    <n v="0"/>
    <n v="0"/>
    <n v="107"/>
    <n v="374"/>
    <x v="119"/>
    <n v="0"/>
    <n v="481"/>
    <n v="194954"/>
    <n v="384438"/>
    <n v="395033"/>
    <n v="360083"/>
    <n v="344366"/>
    <n v="391532"/>
    <n v="309883"/>
    <n v="178446"/>
    <n v="120397"/>
    <n v="54982"/>
    <x v="146"/>
    <n v="2734114"/>
    <n v="0"/>
    <n v="0"/>
    <n v="0"/>
    <n v="0"/>
    <n v="0"/>
    <n v="0"/>
    <n v="0"/>
    <n v="0"/>
    <n v="8.8900000000000003E-4"/>
    <n v="6.8019999999999999E-3"/>
    <n v="1.76E-4"/>
  </r>
  <r>
    <s v="Kansas"/>
    <n v="2012"/>
    <s v="Kansas, 2012"/>
    <n v="0"/>
    <n v="0"/>
    <n v="0"/>
    <n v="0"/>
    <n v="0"/>
    <n v="0"/>
    <n v="0"/>
    <n v="0"/>
    <n v="144"/>
    <n v="348"/>
    <x v="120"/>
    <n v="0"/>
    <n v="492"/>
    <n v="198286"/>
    <n v="390924"/>
    <n v="400982"/>
    <n v="370867"/>
    <n v="343422"/>
    <n v="392450"/>
    <n v="323050"/>
    <n v="185726"/>
    <n v="120877"/>
    <n v="56603"/>
    <x v="147"/>
    <n v="2783187"/>
    <n v="0"/>
    <n v="0"/>
    <n v="0"/>
    <n v="0"/>
    <n v="0"/>
    <n v="0"/>
    <n v="0"/>
    <n v="0"/>
    <n v="1.191E-3"/>
    <n v="6.1479999999999998E-3"/>
    <n v="1.7699999999999999E-4"/>
  </r>
  <r>
    <s v="Kansas"/>
    <n v="2013"/>
    <s v="Kansas, 2013"/>
    <n v="0"/>
    <n v="0"/>
    <n v="0"/>
    <n v="0"/>
    <n v="0"/>
    <n v="0"/>
    <n v="11"/>
    <n v="13"/>
    <n v="121"/>
    <n v="403"/>
    <x v="121"/>
    <n v="0"/>
    <n v="548"/>
    <n v="187977"/>
    <n v="373941"/>
    <n v="385102"/>
    <n v="355702"/>
    <n v="324783"/>
    <n v="367753"/>
    <n v="319666"/>
    <n v="185287"/>
    <n v="114276"/>
    <n v="55173"/>
    <x v="148"/>
    <n v="2669660"/>
    <n v="0"/>
    <n v="0"/>
    <n v="0"/>
    <n v="0"/>
    <n v="0"/>
    <n v="0"/>
    <n v="3.4E-5"/>
    <n v="6.9999999999999994E-5"/>
    <n v="1.059E-3"/>
    <n v="7.3039999999999997E-3"/>
    <n v="2.05E-4"/>
  </r>
  <r>
    <s v="Kansas"/>
    <n v="2014"/>
    <s v="Kansas, 2014"/>
    <n v="0"/>
    <n v="0"/>
    <n v="0"/>
    <n v="0"/>
    <n v="0"/>
    <n v="0"/>
    <n v="12"/>
    <n v="21"/>
    <n v="125"/>
    <n v="307"/>
    <x v="122"/>
    <n v="0"/>
    <n v="465"/>
    <n v="190743"/>
    <n v="380053"/>
    <n v="393867"/>
    <n v="366330"/>
    <n v="328858"/>
    <n v="364885"/>
    <n v="330106"/>
    <n v="193837"/>
    <n v="117462"/>
    <n v="56305"/>
    <x v="149"/>
    <n v="2722446"/>
    <n v="0"/>
    <n v="0"/>
    <n v="0"/>
    <n v="0"/>
    <n v="0"/>
    <n v="0"/>
    <n v="3.6000000000000001E-5"/>
    <n v="1.08E-4"/>
    <n v="1.0640000000000001E-3"/>
    <n v="5.4520000000000002E-3"/>
    <n v="1.7100000000000001E-4"/>
  </r>
  <r>
    <s v="Kansas"/>
    <n v="2015"/>
    <s v="Kansas, 2015"/>
    <n v="0"/>
    <n v="0"/>
    <n v="0"/>
    <n v="0"/>
    <n v="0"/>
    <n v="0"/>
    <n v="0"/>
    <n v="28"/>
    <n v="109"/>
    <n v="360"/>
    <x v="50"/>
    <n v="0"/>
    <n v="497"/>
    <n v="190891"/>
    <n v="385781"/>
    <n v="401819"/>
    <n v="369948"/>
    <n v="332281"/>
    <n v="362743"/>
    <n v="342280"/>
    <n v="206774"/>
    <n v="118893"/>
    <n v="56322"/>
    <x v="150"/>
    <n v="2767732"/>
    <n v="0"/>
    <n v="0"/>
    <n v="0"/>
    <n v="0"/>
    <n v="0"/>
    <n v="0"/>
    <n v="0"/>
    <n v="1.35E-4"/>
    <n v="9.1699999999999995E-4"/>
    <n v="6.3920000000000001E-3"/>
    <n v="1.8000000000000001E-4"/>
  </r>
  <r>
    <s v="Kansas"/>
    <n v="2016"/>
    <s v="Kansas, 2016"/>
    <n v="0"/>
    <n v="0"/>
    <n v="0"/>
    <n v="0"/>
    <n v="0"/>
    <n v="0"/>
    <n v="0"/>
    <n v="34"/>
    <n v="78"/>
    <n v="272"/>
    <x v="123"/>
    <n v="0"/>
    <n v="384"/>
    <n v="188283"/>
    <n v="381728"/>
    <n v="399346"/>
    <n v="368589"/>
    <n v="331456"/>
    <n v="350268"/>
    <n v="340201"/>
    <n v="210477"/>
    <n v="117120"/>
    <n v="55763"/>
    <x v="151"/>
    <n v="2743231"/>
    <n v="0"/>
    <n v="0"/>
    <n v="0"/>
    <n v="0"/>
    <n v="0"/>
    <n v="0"/>
    <n v="0"/>
    <n v="1.6200000000000001E-4"/>
    <n v="6.6600000000000003E-4"/>
    <n v="4.8780000000000004E-3"/>
    <n v="1.3999999999999999E-4"/>
  </r>
  <r>
    <s v="Kansas"/>
    <n v="2017"/>
    <s v="Kansas, 2017"/>
    <n v="0"/>
    <n v="0"/>
    <n v="0"/>
    <n v="0"/>
    <n v="0"/>
    <n v="0"/>
    <n v="0"/>
    <n v="34"/>
    <n v="90"/>
    <n v="280"/>
    <x v="124"/>
    <n v="0"/>
    <n v="404"/>
    <n v="183197"/>
    <n v="374844"/>
    <n v="391712"/>
    <n v="363448"/>
    <n v="327931"/>
    <n v="336638"/>
    <n v="340986"/>
    <n v="219472"/>
    <n v="118652"/>
    <n v="57204"/>
    <x v="152"/>
    <n v="2714084"/>
    <n v="0"/>
    <n v="0"/>
    <n v="0"/>
    <n v="0"/>
    <n v="0"/>
    <n v="0"/>
    <n v="0"/>
    <n v="1.55E-4"/>
    <n v="7.5900000000000002E-4"/>
    <n v="4.895E-3"/>
    <n v="1.4899999999999999E-4"/>
  </r>
  <r>
    <s v="Kentucky"/>
    <n v="2009"/>
    <s v="Kentucky, 2009"/>
    <n v="0"/>
    <n v="0"/>
    <n v="0"/>
    <n v="0"/>
    <n v="0"/>
    <n v="0"/>
    <n v="34"/>
    <n v="128"/>
    <n v="268"/>
    <n v="398"/>
    <x v="125"/>
    <n v="0"/>
    <n v="828"/>
    <n v="282764"/>
    <n v="551189"/>
    <n v="584457"/>
    <n v="564631"/>
    <n v="598885"/>
    <n v="623663"/>
    <n v="484644"/>
    <n v="296539"/>
    <n v="184112"/>
    <n v="67581"/>
    <x v="153"/>
    <n v="4238465"/>
    <n v="0"/>
    <n v="0"/>
    <n v="0"/>
    <n v="0"/>
    <n v="0"/>
    <n v="0"/>
    <n v="6.9999999999999994E-5"/>
    <n v="4.3199999999999998E-4"/>
    <n v="1.456E-3"/>
    <n v="5.8890000000000001E-3"/>
    <n v="1.95E-4"/>
  </r>
  <r>
    <s v="Kentucky"/>
    <n v="2010"/>
    <s v="Kentucky, 2010"/>
    <n v="0"/>
    <n v="0"/>
    <n v="0"/>
    <n v="0"/>
    <n v="0"/>
    <n v="0"/>
    <n v="11"/>
    <n v="61"/>
    <n v="266"/>
    <n v="407"/>
    <x v="126"/>
    <n v="0"/>
    <n v="745"/>
    <n v="261613"/>
    <n v="529224"/>
    <n v="554431"/>
    <n v="530116"/>
    <n v="557695"/>
    <n v="596358"/>
    <n v="476616"/>
    <n v="289572"/>
    <n v="171362"/>
    <n v="64863"/>
    <x v="154"/>
    <n v="4031850"/>
    <n v="0"/>
    <n v="0"/>
    <n v="0"/>
    <n v="0"/>
    <n v="0"/>
    <n v="0"/>
    <n v="2.3E-5"/>
    <n v="2.1100000000000001E-4"/>
    <n v="1.552E-3"/>
    <n v="6.2750000000000002E-3"/>
    <n v="1.85E-4"/>
  </r>
  <r>
    <s v="Kentucky"/>
    <n v="2011"/>
    <s v="Kentucky, 2011"/>
    <n v="0"/>
    <n v="0"/>
    <n v="0"/>
    <n v="0"/>
    <n v="0"/>
    <n v="24"/>
    <n v="33"/>
    <n v="101"/>
    <n v="256"/>
    <n v="386"/>
    <x v="127"/>
    <n v="0"/>
    <n v="800"/>
    <n v="264274"/>
    <n v="535229"/>
    <n v="551938"/>
    <n v="532236"/>
    <n v="552915"/>
    <n v="603381"/>
    <n v="498411"/>
    <n v="301548"/>
    <n v="172462"/>
    <n v="67720"/>
    <x v="155"/>
    <n v="4080114"/>
    <n v="0"/>
    <n v="0"/>
    <n v="0"/>
    <n v="0"/>
    <n v="0"/>
    <n v="4.0000000000000003E-5"/>
    <n v="6.6000000000000005E-5"/>
    <n v="3.3500000000000001E-4"/>
    <n v="1.4840000000000001E-3"/>
    <n v="5.7000000000000002E-3"/>
    <n v="1.9599999999999999E-4"/>
  </r>
  <r>
    <s v="Kentucky"/>
    <n v="2012"/>
    <s v="Kentucky, 2012"/>
    <n v="0"/>
    <n v="0"/>
    <n v="0"/>
    <n v="0"/>
    <n v="0"/>
    <n v="0"/>
    <n v="23"/>
    <n v="90"/>
    <n v="244"/>
    <n v="357"/>
    <x v="128"/>
    <n v="0"/>
    <n v="714"/>
    <n v="270959"/>
    <n v="548746"/>
    <n v="570563"/>
    <n v="545086"/>
    <n v="558968"/>
    <n v="613121"/>
    <n v="519389"/>
    <n v="317071"/>
    <n v="175919"/>
    <n v="68575"/>
    <x v="156"/>
    <n v="4188397"/>
    <n v="0"/>
    <n v="0"/>
    <n v="0"/>
    <n v="0"/>
    <n v="0"/>
    <n v="0"/>
    <n v="4.3999999999999999E-5"/>
    <n v="2.8400000000000002E-4"/>
    <n v="1.387E-3"/>
    <n v="5.2059999999999997E-3"/>
    <n v="1.7000000000000001E-4"/>
  </r>
  <r>
    <s v="Kentucky"/>
    <n v="2013"/>
    <s v="Kentucky, 2013"/>
    <n v="0"/>
    <n v="0"/>
    <n v="0"/>
    <n v="0"/>
    <n v="0"/>
    <n v="0"/>
    <n v="21"/>
    <n v="135"/>
    <n v="224"/>
    <n v="377"/>
    <x v="3"/>
    <n v="0"/>
    <n v="757"/>
    <n v="261651"/>
    <n v="533859"/>
    <n v="557907"/>
    <n v="534877"/>
    <n v="535180"/>
    <n v="591571"/>
    <n v="519197"/>
    <n v="319410"/>
    <n v="173858"/>
    <n v="69033"/>
    <x v="157"/>
    <n v="4096543"/>
    <n v="0"/>
    <n v="0"/>
    <n v="0"/>
    <n v="0"/>
    <n v="0"/>
    <n v="0"/>
    <n v="4.0000000000000003E-5"/>
    <n v="4.2299999999999998E-4"/>
    <n v="1.2880000000000001E-3"/>
    <n v="5.4609999999999997E-3"/>
    <n v="1.85E-4"/>
  </r>
  <r>
    <s v="Kentucky"/>
    <n v="2014"/>
    <s v="Kentucky, 2014"/>
    <n v="0"/>
    <n v="0"/>
    <n v="0"/>
    <n v="0"/>
    <n v="0"/>
    <n v="12"/>
    <n v="63"/>
    <n v="154"/>
    <n v="257"/>
    <n v="374"/>
    <x v="102"/>
    <n v="0"/>
    <n v="860"/>
    <n v="255639"/>
    <n v="524189"/>
    <n v="551205"/>
    <n v="525402"/>
    <n v="521636"/>
    <n v="572925"/>
    <n v="516776"/>
    <n v="321827"/>
    <n v="170645"/>
    <n v="68442"/>
    <x v="158"/>
    <n v="4028686"/>
    <n v="0"/>
    <n v="0"/>
    <n v="0"/>
    <n v="0"/>
    <n v="0"/>
    <n v="2.0999999999999999E-5"/>
    <n v="1.22E-4"/>
    <n v="4.7899999999999999E-4"/>
    <n v="1.506E-3"/>
    <n v="5.4640000000000001E-3"/>
    <n v="2.13E-4"/>
  </r>
  <r>
    <s v="Kentucky"/>
    <n v="2015"/>
    <s v="Kentucky, 2015"/>
    <n v="0"/>
    <n v="0"/>
    <n v="0"/>
    <n v="0"/>
    <n v="0"/>
    <n v="0"/>
    <n v="56"/>
    <n v="161"/>
    <n v="228"/>
    <n v="390"/>
    <x v="10"/>
    <n v="0"/>
    <n v="835"/>
    <n v="261320"/>
    <n v="537205"/>
    <n v="566235"/>
    <n v="530751"/>
    <n v="524728"/>
    <n v="577778"/>
    <n v="536896"/>
    <n v="348129"/>
    <n v="178718"/>
    <n v="72022"/>
    <x v="159"/>
    <n v="4133782"/>
    <n v="0"/>
    <n v="0"/>
    <n v="0"/>
    <n v="0"/>
    <n v="0"/>
    <n v="0"/>
    <n v="1.0399999999999999E-4"/>
    <n v="4.6200000000000001E-4"/>
    <n v="1.276E-3"/>
    <n v="5.4149999999999997E-3"/>
    <n v="2.02E-4"/>
  </r>
  <r>
    <s v="Kentucky"/>
    <n v="2016"/>
    <s v="Kentucky, 2016"/>
    <n v="0"/>
    <n v="0"/>
    <n v="0"/>
    <n v="0"/>
    <n v="0"/>
    <n v="0"/>
    <n v="53"/>
    <n v="160"/>
    <n v="213"/>
    <n v="318"/>
    <x v="128"/>
    <n v="0"/>
    <n v="744"/>
    <n v="252533"/>
    <n v="521045"/>
    <n v="553239"/>
    <n v="526964"/>
    <n v="515305"/>
    <n v="559065"/>
    <n v="528008"/>
    <n v="351074"/>
    <n v="176901"/>
    <n v="69618"/>
    <x v="160"/>
    <n v="4053752"/>
    <n v="0"/>
    <n v="0"/>
    <n v="0"/>
    <n v="0"/>
    <n v="0"/>
    <n v="0"/>
    <n v="1E-4"/>
    <n v="4.5600000000000003E-4"/>
    <n v="1.204E-3"/>
    <n v="4.568E-3"/>
    <n v="1.84E-4"/>
  </r>
  <r>
    <s v="Kentucky"/>
    <n v="2017"/>
    <s v="Kentucky, 2017"/>
    <n v="0"/>
    <n v="0"/>
    <n v="0"/>
    <n v="0"/>
    <n v="0"/>
    <n v="0"/>
    <n v="39"/>
    <n v="126"/>
    <n v="270"/>
    <n v="328"/>
    <x v="129"/>
    <n v="0"/>
    <n v="763"/>
    <n v="240333"/>
    <n v="495963"/>
    <n v="528711"/>
    <n v="505884"/>
    <n v="485985"/>
    <n v="522471"/>
    <n v="511206"/>
    <n v="348364"/>
    <n v="174474"/>
    <n v="70211"/>
    <x v="161"/>
    <n v="3883602"/>
    <n v="0"/>
    <n v="0"/>
    <n v="0"/>
    <n v="0"/>
    <n v="0"/>
    <n v="0"/>
    <n v="7.6000000000000004E-5"/>
    <n v="3.6200000000000002E-4"/>
    <n v="1.5479999999999999E-3"/>
    <n v="4.6719999999999999E-3"/>
    <n v="1.9599999999999999E-4"/>
  </r>
  <r>
    <s v="Louisiana"/>
    <n v="2009"/>
    <s v="Louisiana, 2009"/>
    <n v="0"/>
    <n v="0"/>
    <n v="0"/>
    <n v="0"/>
    <n v="0"/>
    <n v="0"/>
    <n v="0"/>
    <n v="73"/>
    <n v="243"/>
    <n v="345"/>
    <x v="130"/>
    <n v="0"/>
    <n v="661"/>
    <n v="310127"/>
    <n v="609299"/>
    <n v="677689"/>
    <n v="583930"/>
    <n v="587608"/>
    <n v="634348"/>
    <n v="474916"/>
    <n v="286258"/>
    <n v="183082"/>
    <n v="65450"/>
    <x v="162"/>
    <n v="4412707"/>
    <n v="0"/>
    <n v="0"/>
    <n v="0"/>
    <n v="0"/>
    <n v="0"/>
    <n v="0"/>
    <n v="0"/>
    <n v="2.5500000000000002E-4"/>
    <n v="1.3270000000000001E-3"/>
    <n v="5.2709999999999996E-3"/>
    <n v="1.4999999999999999E-4"/>
  </r>
  <r>
    <s v="Louisiana"/>
    <n v="2010"/>
    <s v="Louisiana, 2010"/>
    <n v="0"/>
    <n v="0"/>
    <n v="0"/>
    <n v="0"/>
    <n v="0"/>
    <n v="0"/>
    <n v="11"/>
    <n v="122"/>
    <n v="247"/>
    <n v="338"/>
    <x v="131"/>
    <n v="0"/>
    <n v="718"/>
    <n v="304421"/>
    <n v="605902"/>
    <n v="660282"/>
    <n v="589553"/>
    <n v="581388"/>
    <n v="645970"/>
    <n v="499466"/>
    <n v="294823"/>
    <n v="176705"/>
    <n v="63577"/>
    <x v="163"/>
    <n v="4422087"/>
    <n v="0"/>
    <n v="0"/>
    <n v="0"/>
    <n v="0"/>
    <n v="0"/>
    <n v="0"/>
    <n v="2.1999999999999999E-5"/>
    <n v="4.1399999999999998E-4"/>
    <n v="1.3979999999999999E-3"/>
    <n v="5.3160000000000004E-3"/>
    <n v="1.6200000000000001E-4"/>
  </r>
  <r>
    <s v="Louisiana"/>
    <n v="2011"/>
    <s v="Louisiana, 2011"/>
    <n v="0"/>
    <n v="0"/>
    <n v="0"/>
    <n v="0"/>
    <n v="0"/>
    <n v="0"/>
    <n v="38"/>
    <n v="35"/>
    <n v="242"/>
    <n v="341"/>
    <x v="132"/>
    <n v="0"/>
    <n v="656"/>
    <n v="309364"/>
    <n v="607343"/>
    <n v="662599"/>
    <n v="604771"/>
    <n v="570271"/>
    <n v="647137"/>
    <n v="517624"/>
    <n v="302953"/>
    <n v="178118"/>
    <n v="65562"/>
    <x v="164"/>
    <n v="4465742"/>
    <n v="0"/>
    <n v="0"/>
    <n v="0"/>
    <n v="0"/>
    <n v="0"/>
    <n v="0"/>
    <n v="7.2999999999999999E-5"/>
    <n v="1.16E-4"/>
    <n v="1.359E-3"/>
    <n v="5.2009999999999999E-3"/>
    <n v="1.47E-4"/>
  </r>
  <r>
    <s v="Louisiana"/>
    <n v="2012"/>
    <s v="Louisiana, 2012"/>
    <n v="0"/>
    <n v="0"/>
    <n v="0"/>
    <n v="0"/>
    <n v="0"/>
    <n v="0"/>
    <n v="12"/>
    <n v="78"/>
    <n v="209"/>
    <n v="313"/>
    <x v="133"/>
    <n v="0"/>
    <n v="612"/>
    <n v="301165"/>
    <n v="595116"/>
    <n v="642756"/>
    <n v="602038"/>
    <n v="555613"/>
    <n v="628757"/>
    <n v="520279"/>
    <n v="303635"/>
    <n v="171767"/>
    <n v="64942"/>
    <x v="165"/>
    <n v="4386068"/>
    <n v="0"/>
    <n v="0"/>
    <n v="0"/>
    <n v="0"/>
    <n v="0"/>
    <n v="0"/>
    <n v="2.3E-5"/>
    <n v="2.5700000000000001E-4"/>
    <n v="1.217E-3"/>
    <n v="4.8199999999999996E-3"/>
    <n v="1.3999999999999999E-4"/>
  </r>
  <r>
    <s v="Louisiana"/>
    <n v="2013"/>
    <s v="Louisiana, 2013"/>
    <n v="0"/>
    <n v="0"/>
    <n v="0"/>
    <n v="0"/>
    <n v="0"/>
    <n v="14"/>
    <n v="80"/>
    <n v="107"/>
    <n v="185"/>
    <n v="344"/>
    <x v="134"/>
    <n v="0"/>
    <n v="730"/>
    <n v="295849"/>
    <n v="582799"/>
    <n v="628064"/>
    <n v="608855"/>
    <n v="536217"/>
    <n v="606428"/>
    <n v="523235"/>
    <n v="308536"/>
    <n v="171461"/>
    <n v="64972"/>
    <x v="166"/>
    <n v="4326416"/>
    <n v="0"/>
    <n v="0"/>
    <n v="0"/>
    <n v="0"/>
    <n v="0"/>
    <n v="2.3E-5"/>
    <n v="1.5300000000000001E-4"/>
    <n v="3.4699999999999998E-4"/>
    <n v="1.0790000000000001E-3"/>
    <n v="5.2950000000000002E-3"/>
    <n v="1.6899999999999999E-4"/>
  </r>
  <r>
    <s v="Louisiana"/>
    <n v="2014"/>
    <s v="Louisiana, 2014"/>
    <n v="0"/>
    <n v="0"/>
    <n v="0"/>
    <n v="0"/>
    <n v="0"/>
    <n v="37"/>
    <n v="60"/>
    <n v="114"/>
    <n v="162"/>
    <n v="292"/>
    <x v="135"/>
    <n v="0"/>
    <n v="665"/>
    <n v="299421"/>
    <n v="597865"/>
    <n v="638811"/>
    <n v="626332"/>
    <n v="548575"/>
    <n v="614342"/>
    <n v="553659"/>
    <n v="333447"/>
    <n v="180289"/>
    <n v="69364"/>
    <x v="167"/>
    <n v="4462105"/>
    <n v="0"/>
    <n v="0"/>
    <n v="0"/>
    <n v="0"/>
    <n v="0"/>
    <n v="6.0000000000000002E-5"/>
    <n v="1.08E-4"/>
    <n v="3.4200000000000002E-4"/>
    <n v="8.9899999999999995E-4"/>
    <n v="4.2100000000000002E-3"/>
    <n v="1.4899999999999999E-4"/>
  </r>
  <r>
    <s v="Louisiana"/>
    <n v="2015"/>
    <s v="Louisiana, 2015"/>
    <n v="0"/>
    <n v="0"/>
    <n v="0"/>
    <n v="0"/>
    <n v="0"/>
    <n v="0"/>
    <n v="26"/>
    <n v="74"/>
    <n v="178"/>
    <n v="291"/>
    <x v="136"/>
    <n v="0"/>
    <n v="569"/>
    <n v="293784"/>
    <n v="585265"/>
    <n v="619287"/>
    <n v="622919"/>
    <n v="535355"/>
    <n v="591321"/>
    <n v="553542"/>
    <n v="338194"/>
    <n v="177739"/>
    <n v="68333"/>
    <x v="168"/>
    <n v="4385739"/>
    <n v="0"/>
    <n v="0"/>
    <n v="0"/>
    <n v="0"/>
    <n v="0"/>
    <n v="0"/>
    <n v="4.6999999999999997E-5"/>
    <n v="2.1900000000000001E-4"/>
    <n v="1.0009999999999999E-3"/>
    <n v="4.2589999999999998E-3"/>
    <n v="1.2999999999999999E-4"/>
  </r>
  <r>
    <s v="Louisiana"/>
    <n v="2016"/>
    <s v="Louisiana, 2016"/>
    <n v="0"/>
    <n v="0"/>
    <n v="0"/>
    <n v="0"/>
    <n v="0"/>
    <n v="0"/>
    <n v="31"/>
    <n v="81"/>
    <n v="175"/>
    <n v="253"/>
    <x v="137"/>
    <n v="0"/>
    <n v="540"/>
    <n v="290816"/>
    <n v="587710"/>
    <n v="614244"/>
    <n v="625558"/>
    <n v="540760"/>
    <n v="586168"/>
    <n v="576717"/>
    <n v="380690"/>
    <n v="191990"/>
    <n v="75003"/>
    <x v="169"/>
    <n v="4469656"/>
    <n v="0"/>
    <n v="0"/>
    <n v="0"/>
    <n v="0"/>
    <n v="0"/>
    <n v="0"/>
    <n v="5.3999999999999998E-5"/>
    <n v="2.13E-4"/>
    <n v="9.1200000000000005E-4"/>
    <n v="3.3730000000000001E-3"/>
    <n v="1.21E-4"/>
  </r>
  <r>
    <s v="Louisiana"/>
    <n v="2017"/>
    <s v="Louisiana, 2017"/>
    <n v="0"/>
    <n v="0"/>
    <n v="0"/>
    <n v="0"/>
    <n v="0"/>
    <n v="0"/>
    <n v="58"/>
    <n v="121"/>
    <n v="183"/>
    <n v="266"/>
    <x v="138"/>
    <n v="0"/>
    <n v="628"/>
    <n v="289816"/>
    <n v="572628"/>
    <n v="606222"/>
    <n v="627517"/>
    <n v="530602"/>
    <n v="555232"/>
    <n v="548072"/>
    <n v="356898"/>
    <n v="176640"/>
    <n v="69369"/>
    <x v="170"/>
    <n v="4332996"/>
    <n v="0"/>
    <n v="0"/>
    <n v="0"/>
    <n v="0"/>
    <n v="0"/>
    <n v="0"/>
    <n v="1.06E-4"/>
    <n v="3.39E-4"/>
    <n v="1.036E-3"/>
    <n v="3.8349999999999999E-3"/>
    <n v="1.45E-4"/>
  </r>
  <r>
    <s v="Maine"/>
    <n v="2009"/>
    <s v="Maine, 2009"/>
    <n v="0"/>
    <n v="0"/>
    <n v="0"/>
    <n v="0"/>
    <n v="0"/>
    <n v="0"/>
    <n v="0"/>
    <n v="0"/>
    <n v="11"/>
    <n v="70"/>
    <x v="139"/>
    <n v="0"/>
    <n v="81"/>
    <n v="70910"/>
    <n v="154172"/>
    <n v="173479"/>
    <n v="147388"/>
    <n v="184909"/>
    <n v="216656"/>
    <n v="171820"/>
    <n v="101939"/>
    <n v="68909"/>
    <n v="26939"/>
    <x v="171"/>
    <n v="1317121"/>
    <n v="0"/>
    <n v="0"/>
    <n v="0"/>
    <n v="0"/>
    <n v="0"/>
    <n v="0"/>
    <n v="0"/>
    <n v="0"/>
    <n v="1.6000000000000001E-4"/>
    <n v="2.598E-3"/>
    <n v="6.0999999999999999E-5"/>
  </r>
  <r>
    <s v="Maine"/>
    <n v="2010"/>
    <s v="Maine, 2010"/>
    <n v="0"/>
    <n v="0"/>
    <n v="0"/>
    <n v="0"/>
    <n v="0"/>
    <n v="0"/>
    <n v="0"/>
    <n v="0"/>
    <n v="0"/>
    <n v="100"/>
    <x v="140"/>
    <n v="0"/>
    <n v="100"/>
    <n v="69855"/>
    <n v="156391"/>
    <n v="171737"/>
    <n v="144233"/>
    <n v="182628"/>
    <n v="218991"/>
    <n v="180792"/>
    <n v="106281"/>
    <n v="69815"/>
    <n v="27321"/>
    <x v="172"/>
    <n v="1328044"/>
    <n v="0"/>
    <n v="0"/>
    <n v="0"/>
    <n v="0"/>
    <n v="0"/>
    <n v="0"/>
    <n v="0"/>
    <n v="0"/>
    <n v="0"/>
    <n v="3.6600000000000001E-3"/>
    <n v="7.4999999999999993E-5"/>
  </r>
  <r>
    <s v="Maine"/>
    <n v="2011"/>
    <s v="Maine, 2011"/>
    <n v="0"/>
    <n v="0"/>
    <n v="0"/>
    <n v="0"/>
    <n v="0"/>
    <n v="0"/>
    <n v="0"/>
    <n v="0"/>
    <n v="31"/>
    <n v="117"/>
    <x v="141"/>
    <n v="0"/>
    <n v="148"/>
    <n v="70423"/>
    <n v="156813"/>
    <n v="170343"/>
    <n v="146729"/>
    <n v="177431"/>
    <n v="217767"/>
    <n v="184673"/>
    <n v="108866"/>
    <n v="68881"/>
    <n v="27005"/>
    <x v="173"/>
    <n v="1328931"/>
    <n v="0"/>
    <n v="0"/>
    <n v="0"/>
    <n v="0"/>
    <n v="0"/>
    <n v="0"/>
    <n v="0"/>
    <n v="0"/>
    <n v="4.4999999999999999E-4"/>
    <n v="4.333E-3"/>
    <n v="1.11E-4"/>
  </r>
  <r>
    <s v="Maine"/>
    <n v="2012"/>
    <s v="Maine, 2012"/>
    <n v="0"/>
    <n v="0"/>
    <n v="0"/>
    <n v="0"/>
    <n v="0"/>
    <n v="0"/>
    <n v="0"/>
    <n v="0"/>
    <n v="13"/>
    <n v="38"/>
    <x v="142"/>
    <n v="0"/>
    <n v="51"/>
    <n v="67997"/>
    <n v="151754"/>
    <n v="166608"/>
    <n v="143638"/>
    <n v="169246"/>
    <n v="213957"/>
    <n v="189178"/>
    <n v="112263"/>
    <n v="69189"/>
    <n v="28274"/>
    <x v="174"/>
    <n v="1312104"/>
    <n v="0"/>
    <n v="0"/>
    <n v="0"/>
    <n v="0"/>
    <n v="0"/>
    <n v="0"/>
    <n v="0"/>
    <n v="0"/>
    <n v="1.8799999999999999E-4"/>
    <n v="1.3439999999999999E-3"/>
    <n v="3.8999999999999999E-5"/>
  </r>
  <r>
    <s v="Maine"/>
    <n v="2013"/>
    <s v="Maine, 2013"/>
    <n v="0"/>
    <n v="0"/>
    <n v="0"/>
    <n v="0"/>
    <n v="0"/>
    <n v="0"/>
    <n v="0"/>
    <n v="0"/>
    <n v="23"/>
    <n v="82"/>
    <x v="76"/>
    <n v="0"/>
    <n v="105"/>
    <n v="67205"/>
    <n v="151388"/>
    <n v="166279"/>
    <n v="146564"/>
    <n v="166513"/>
    <n v="214112"/>
    <n v="197093"/>
    <n v="120086"/>
    <n v="70660"/>
    <n v="29654"/>
    <x v="175"/>
    <n v="1329554"/>
    <n v="0"/>
    <n v="0"/>
    <n v="0"/>
    <n v="0"/>
    <n v="0"/>
    <n v="0"/>
    <n v="0"/>
    <n v="0"/>
    <n v="3.2600000000000001E-4"/>
    <n v="2.7650000000000001E-3"/>
    <n v="7.8999999999999996E-5"/>
  </r>
  <r>
    <s v="Maine"/>
    <n v="2014"/>
    <s v="Maine, 2014"/>
    <n v="0"/>
    <n v="0"/>
    <n v="0"/>
    <n v="0"/>
    <n v="0"/>
    <n v="0"/>
    <n v="0"/>
    <n v="0"/>
    <n v="0"/>
    <n v="61"/>
    <x v="85"/>
    <n v="0"/>
    <n v="61"/>
    <n v="65955"/>
    <n v="149859"/>
    <n v="164212"/>
    <n v="148913"/>
    <n v="162545"/>
    <n v="209736"/>
    <n v="200905"/>
    <n v="125860"/>
    <n v="70952"/>
    <n v="29861"/>
    <x v="176"/>
    <n v="1328798"/>
    <n v="0"/>
    <n v="0"/>
    <n v="0"/>
    <n v="0"/>
    <n v="0"/>
    <n v="0"/>
    <n v="0"/>
    <n v="0"/>
    <n v="0"/>
    <n v="2.0430000000000001E-3"/>
    <n v="4.6E-5"/>
  </r>
  <r>
    <s v="Maine"/>
    <n v="2015"/>
    <s v="Maine, 2015"/>
    <n v="0"/>
    <n v="0"/>
    <n v="0"/>
    <n v="0"/>
    <n v="0"/>
    <n v="0"/>
    <n v="0"/>
    <n v="0"/>
    <n v="37"/>
    <n v="133"/>
    <x v="143"/>
    <n v="0"/>
    <n v="170"/>
    <n v="64390"/>
    <n v="145248"/>
    <n v="159589"/>
    <n v="147095"/>
    <n v="154078"/>
    <n v="199043"/>
    <n v="197445"/>
    <n v="128203"/>
    <n v="69474"/>
    <n v="29642"/>
    <x v="177"/>
    <n v="1294207"/>
    <n v="0"/>
    <n v="0"/>
    <n v="0"/>
    <n v="0"/>
    <n v="0"/>
    <n v="0"/>
    <n v="0"/>
    <n v="0"/>
    <n v="5.3300000000000005E-4"/>
    <n v="4.4869999999999997E-3"/>
    <n v="1.3100000000000001E-4"/>
  </r>
  <r>
    <s v="Maine"/>
    <n v="2016"/>
    <s v="Maine, 2016"/>
    <n v="0"/>
    <n v="0"/>
    <n v="0"/>
    <n v="0"/>
    <n v="0"/>
    <n v="0"/>
    <n v="0"/>
    <n v="0"/>
    <n v="10"/>
    <n v="70"/>
    <x v="144"/>
    <n v="0"/>
    <n v="80"/>
    <n v="62604"/>
    <n v="140211"/>
    <n v="156717"/>
    <n v="146297"/>
    <n v="148245"/>
    <n v="190022"/>
    <n v="193048"/>
    <n v="129643"/>
    <n v="66399"/>
    <n v="29097"/>
    <x v="178"/>
    <n v="1262283"/>
    <n v="0"/>
    <n v="0"/>
    <n v="0"/>
    <n v="0"/>
    <n v="0"/>
    <n v="0"/>
    <n v="0"/>
    <n v="0"/>
    <n v="1.5100000000000001E-4"/>
    <n v="2.4060000000000002E-3"/>
    <n v="6.3E-5"/>
  </r>
  <r>
    <s v="Maine"/>
    <n v="2017"/>
    <s v="Maine, 2017"/>
    <n v="0"/>
    <n v="0"/>
    <n v="0"/>
    <n v="0"/>
    <n v="0"/>
    <n v="0"/>
    <n v="0"/>
    <n v="0"/>
    <n v="12"/>
    <n v="118"/>
    <x v="145"/>
    <n v="0"/>
    <n v="130"/>
    <n v="62174"/>
    <n v="138385"/>
    <n v="153619"/>
    <n v="146100"/>
    <n v="144874"/>
    <n v="180806"/>
    <n v="189065"/>
    <n v="131773"/>
    <n v="66467"/>
    <n v="28993"/>
    <x v="179"/>
    <n v="1242256"/>
    <n v="0"/>
    <n v="0"/>
    <n v="0"/>
    <n v="0"/>
    <n v="0"/>
    <n v="0"/>
    <n v="0"/>
    <n v="0"/>
    <n v="1.8100000000000001E-4"/>
    <n v="4.0699999999999998E-3"/>
    <n v="1.05E-4"/>
  </r>
  <r>
    <s v="Maryland"/>
    <n v="2009"/>
    <s v="Maryland, 2009"/>
    <n v="0"/>
    <n v="0"/>
    <n v="0"/>
    <n v="0"/>
    <n v="0"/>
    <n v="22"/>
    <n v="10"/>
    <n v="10"/>
    <n v="284"/>
    <n v="398"/>
    <x v="146"/>
    <n v="0"/>
    <n v="724"/>
    <n v="376457"/>
    <n v="744541"/>
    <n v="777086"/>
    <n v="737196"/>
    <n v="845035"/>
    <n v="866536"/>
    <n v="626578"/>
    <n v="353989"/>
    <n v="224763"/>
    <n v="84360"/>
    <x v="180"/>
    <n v="5636541"/>
    <n v="0"/>
    <n v="0"/>
    <n v="0"/>
    <n v="0"/>
    <n v="0"/>
    <n v="2.5000000000000001E-5"/>
    <n v="1.5999999999999999E-5"/>
    <n v="2.8E-5"/>
    <n v="1.2639999999999999E-3"/>
    <n v="4.718E-3"/>
    <n v="1.2799999999999999E-4"/>
  </r>
  <r>
    <s v="Maryland"/>
    <n v="2010"/>
    <s v="Maryland, 2010"/>
    <n v="0"/>
    <n v="0"/>
    <n v="0"/>
    <n v="0"/>
    <n v="0"/>
    <n v="0"/>
    <n v="13"/>
    <n v="62"/>
    <n v="252"/>
    <n v="412"/>
    <x v="147"/>
    <n v="0"/>
    <n v="739"/>
    <n v="365797"/>
    <n v="748714"/>
    <n v="794226"/>
    <n v="742004"/>
    <n v="832312"/>
    <n v="880995"/>
    <n v="655730"/>
    <n v="362631"/>
    <n v="224597"/>
    <n v="89221"/>
    <x v="181"/>
    <n v="5696227"/>
    <n v="0"/>
    <n v="0"/>
    <n v="0"/>
    <n v="0"/>
    <n v="0"/>
    <n v="0"/>
    <n v="2.0000000000000002E-5"/>
    <n v="1.7100000000000001E-4"/>
    <n v="1.122E-3"/>
    <n v="4.6179999999999997E-3"/>
    <n v="1.2999999999999999E-4"/>
  </r>
  <r>
    <s v="Maryland"/>
    <n v="2011"/>
    <s v="Maryland, 2011"/>
    <n v="0"/>
    <n v="0"/>
    <n v="0"/>
    <n v="0"/>
    <n v="0"/>
    <n v="0"/>
    <n v="30"/>
    <n v="111"/>
    <n v="279"/>
    <n v="457"/>
    <x v="148"/>
    <n v="0"/>
    <n v="877"/>
    <n v="363170"/>
    <n v="739836"/>
    <n v="795965"/>
    <n v="747626"/>
    <n v="810304"/>
    <n v="882870"/>
    <n v="671694"/>
    <n v="373373"/>
    <n v="225216"/>
    <n v="92619"/>
    <x v="182"/>
    <n v="5702673"/>
    <n v="0"/>
    <n v="0"/>
    <n v="0"/>
    <n v="0"/>
    <n v="0"/>
    <n v="0"/>
    <n v="4.5000000000000003E-5"/>
    <n v="2.9700000000000001E-4"/>
    <n v="1.2390000000000001E-3"/>
    <n v="4.934E-3"/>
    <n v="1.54E-4"/>
  </r>
  <r>
    <s v="Maryland"/>
    <n v="2012"/>
    <s v="Maryland, 2012"/>
    <n v="0"/>
    <n v="0"/>
    <n v="0"/>
    <n v="0"/>
    <n v="0"/>
    <n v="0"/>
    <n v="11"/>
    <n v="52"/>
    <n v="250"/>
    <n v="450"/>
    <x v="149"/>
    <n v="0"/>
    <n v="763"/>
    <n v="365907"/>
    <n v="743552"/>
    <n v="800618"/>
    <n v="765833"/>
    <n v="799053"/>
    <n v="894067"/>
    <n v="698045"/>
    <n v="392611"/>
    <n v="225660"/>
    <n v="98017"/>
    <x v="183"/>
    <n v="5783363"/>
    <n v="0"/>
    <n v="0"/>
    <n v="0"/>
    <n v="0"/>
    <n v="0"/>
    <n v="0"/>
    <n v="1.5999999999999999E-5"/>
    <n v="1.3200000000000001E-4"/>
    <n v="1.108E-3"/>
    <n v="4.5909999999999996E-3"/>
    <n v="1.3200000000000001E-4"/>
  </r>
  <r>
    <s v="Maryland"/>
    <n v="2013"/>
    <s v="Maryland, 2013"/>
    <n v="0"/>
    <n v="0"/>
    <n v="0"/>
    <n v="0"/>
    <n v="0"/>
    <n v="0"/>
    <n v="43"/>
    <n v="112"/>
    <n v="275"/>
    <n v="513"/>
    <x v="150"/>
    <n v="0"/>
    <n v="943"/>
    <n v="364819"/>
    <n v="741744"/>
    <n v="796375"/>
    <n v="780149"/>
    <n v="781574"/>
    <n v="891724"/>
    <n v="714194"/>
    <n v="408911"/>
    <n v="224541"/>
    <n v="100627"/>
    <x v="184"/>
    <n v="5804658"/>
    <n v="0"/>
    <n v="0"/>
    <n v="0"/>
    <n v="0"/>
    <n v="0"/>
    <n v="0"/>
    <n v="6.0000000000000002E-5"/>
    <n v="2.7399999999999999E-4"/>
    <n v="1.225E-3"/>
    <n v="5.0980000000000001E-3"/>
    <n v="1.6200000000000001E-4"/>
  </r>
  <r>
    <s v="Maryland"/>
    <n v="2014"/>
    <s v="Maryland, 2014"/>
    <n v="0"/>
    <n v="0"/>
    <n v="0"/>
    <n v="0"/>
    <n v="0"/>
    <n v="20"/>
    <n v="38"/>
    <n v="137"/>
    <n v="242"/>
    <n v="418"/>
    <x v="151"/>
    <n v="0"/>
    <n v="855"/>
    <n v="366847"/>
    <n v="749956"/>
    <n v="800493"/>
    <n v="801143"/>
    <n v="778123"/>
    <n v="891438"/>
    <n v="734968"/>
    <n v="428994"/>
    <n v="227733"/>
    <n v="102898"/>
    <x v="185"/>
    <n v="5882593"/>
    <n v="0"/>
    <n v="0"/>
    <n v="0"/>
    <n v="0"/>
    <n v="0"/>
    <n v="2.1999999999999999E-5"/>
    <n v="5.1999999999999997E-5"/>
    <n v="3.19E-4"/>
    <n v="1.0629999999999999E-3"/>
    <n v="4.0619999999999996E-3"/>
    <n v="1.45E-4"/>
  </r>
  <r>
    <s v="Maryland"/>
    <n v="2015"/>
    <s v="Maryland, 2015"/>
    <n v="0"/>
    <n v="0"/>
    <n v="0"/>
    <n v="0"/>
    <n v="0"/>
    <n v="0"/>
    <n v="25"/>
    <n v="170"/>
    <n v="305"/>
    <n v="518"/>
    <x v="152"/>
    <n v="0"/>
    <n v="1018"/>
    <n v="367734"/>
    <n v="750653"/>
    <n v="797252"/>
    <n v="812911"/>
    <n v="774596"/>
    <n v="889448"/>
    <n v="753093"/>
    <n v="451600"/>
    <n v="230356"/>
    <n v="105768"/>
    <x v="186"/>
    <n v="5933411"/>
    <n v="0"/>
    <n v="0"/>
    <n v="0"/>
    <n v="0"/>
    <n v="0"/>
    <n v="0"/>
    <n v="3.3000000000000003E-5"/>
    <n v="3.7599999999999998E-4"/>
    <n v="1.3240000000000001E-3"/>
    <n v="4.8979999999999996E-3"/>
    <n v="1.7200000000000001E-4"/>
  </r>
  <r>
    <s v="Maryland"/>
    <n v="2016"/>
    <s v="Maryland, 2016"/>
    <n v="0"/>
    <n v="0"/>
    <n v="0"/>
    <n v="0"/>
    <n v="0"/>
    <n v="11"/>
    <n v="27"/>
    <n v="139"/>
    <n v="254"/>
    <n v="440"/>
    <x v="153"/>
    <n v="0"/>
    <n v="871"/>
    <n v="362722"/>
    <n v="738008"/>
    <n v="782097"/>
    <n v="812003"/>
    <n v="759759"/>
    <n v="865161"/>
    <n v="755267"/>
    <n v="467810"/>
    <n v="230867"/>
    <n v="105648"/>
    <x v="187"/>
    <n v="5879342"/>
    <n v="0"/>
    <n v="0"/>
    <n v="0"/>
    <n v="0"/>
    <n v="0"/>
    <n v="1.2999999999999999E-5"/>
    <n v="3.6000000000000001E-5"/>
    <n v="2.9700000000000001E-4"/>
    <n v="1.1000000000000001E-3"/>
    <n v="4.1650000000000003E-3"/>
    <n v="1.4799999999999999E-4"/>
  </r>
  <r>
    <s v="Maryland"/>
    <n v="2017"/>
    <s v="Maryland, 2017"/>
    <n v="0"/>
    <n v="0"/>
    <n v="0"/>
    <n v="0"/>
    <n v="0"/>
    <n v="0"/>
    <n v="15"/>
    <n v="145"/>
    <n v="235"/>
    <n v="442"/>
    <x v="154"/>
    <n v="0"/>
    <n v="837"/>
    <n v="363031"/>
    <n v="741392"/>
    <n v="772879"/>
    <n v="818802"/>
    <n v="759833"/>
    <n v="857032"/>
    <n v="771764"/>
    <n v="489182"/>
    <n v="240311"/>
    <n v="106981"/>
    <x v="188"/>
    <n v="5921207"/>
    <n v="0"/>
    <n v="0"/>
    <n v="0"/>
    <n v="0"/>
    <n v="0"/>
    <n v="0"/>
    <n v="1.9000000000000001E-5"/>
    <n v="2.9599999999999998E-4"/>
    <n v="9.7799999999999992E-4"/>
    <n v="4.1320000000000003E-3"/>
    <n v="1.4100000000000001E-4"/>
  </r>
  <r>
    <s v="Massachusetts"/>
    <n v="2009"/>
    <s v="Massachusetts, 2009"/>
    <n v="0"/>
    <n v="0"/>
    <n v="0"/>
    <n v="0"/>
    <n v="0"/>
    <n v="13"/>
    <n v="0"/>
    <n v="92"/>
    <n v="362"/>
    <n v="706"/>
    <x v="155"/>
    <n v="0"/>
    <n v="1173"/>
    <n v="384502"/>
    <n v="800466"/>
    <n v="909982"/>
    <n v="839233"/>
    <n v="975464"/>
    <n v="998065"/>
    <n v="732769"/>
    <n v="426481"/>
    <n v="305551"/>
    <n v="136969"/>
    <x v="189"/>
    <n v="6509482"/>
    <n v="0"/>
    <n v="0"/>
    <n v="0"/>
    <n v="0"/>
    <n v="0"/>
    <n v="1.2999999999999999E-5"/>
    <n v="0"/>
    <n v="2.1599999999999999E-4"/>
    <n v="1.1850000000000001E-3"/>
    <n v="5.1539999999999997E-3"/>
    <n v="1.8000000000000001E-4"/>
  </r>
  <r>
    <s v="Massachusetts"/>
    <n v="2010"/>
    <s v="Massachusetts, 2010"/>
    <n v="0"/>
    <n v="0"/>
    <n v="0"/>
    <n v="0"/>
    <n v="0"/>
    <n v="0"/>
    <n v="12"/>
    <n v="78"/>
    <n v="340"/>
    <n v="703"/>
    <x v="156"/>
    <n v="0"/>
    <n v="1133"/>
    <n v="367199"/>
    <n v="796739"/>
    <n v="928069"/>
    <n v="827722"/>
    <n v="931404"/>
    <n v="990183"/>
    <n v="755563"/>
    <n v="430183"/>
    <n v="306680"/>
    <n v="137755"/>
    <x v="190"/>
    <n v="6471497"/>
    <n v="0"/>
    <n v="0"/>
    <n v="0"/>
    <n v="0"/>
    <n v="0"/>
    <n v="0"/>
    <n v="1.5999999999999999E-5"/>
    <n v="1.8100000000000001E-4"/>
    <n v="1.109E-3"/>
    <n v="5.1029999999999999E-3"/>
    <n v="1.75E-4"/>
  </r>
  <r>
    <s v="Massachusetts"/>
    <n v="2011"/>
    <s v="Massachusetts, 2011"/>
    <n v="0"/>
    <n v="0"/>
    <n v="0"/>
    <n v="0"/>
    <n v="0"/>
    <n v="0"/>
    <n v="13"/>
    <n v="88"/>
    <n v="318"/>
    <n v="838"/>
    <x v="157"/>
    <n v="0"/>
    <n v="1257"/>
    <n v="366558"/>
    <n v="792134"/>
    <n v="933866"/>
    <n v="836789"/>
    <n v="909781"/>
    <n v="998229"/>
    <n v="780761"/>
    <n v="445905"/>
    <n v="307184"/>
    <n v="141603"/>
    <x v="191"/>
    <n v="6512810"/>
    <n v="0"/>
    <n v="0"/>
    <n v="0"/>
    <n v="0"/>
    <n v="0"/>
    <n v="0"/>
    <n v="1.7E-5"/>
    <n v="1.9699999999999999E-4"/>
    <n v="1.0349999999999999E-3"/>
    <n v="5.9179999999999996E-3"/>
    <n v="1.93E-4"/>
  </r>
  <r>
    <s v="Massachusetts"/>
    <n v="2012"/>
    <s v="Massachusetts, 2012"/>
    <n v="0"/>
    <n v="0"/>
    <n v="0"/>
    <n v="0"/>
    <n v="0"/>
    <n v="0"/>
    <n v="0"/>
    <n v="106"/>
    <n v="329"/>
    <n v="762"/>
    <x v="158"/>
    <n v="0"/>
    <n v="1197"/>
    <n v="366924"/>
    <n v="788153"/>
    <n v="935329"/>
    <n v="851799"/>
    <n v="887334"/>
    <n v="1003881"/>
    <n v="804379"/>
    <n v="463306"/>
    <n v="301728"/>
    <n v="144423"/>
    <x v="192"/>
    <n v="6547256"/>
    <n v="0"/>
    <n v="0"/>
    <n v="0"/>
    <n v="0"/>
    <n v="0"/>
    <n v="0"/>
    <n v="0"/>
    <n v="2.2900000000000001E-4"/>
    <n v="1.09E-3"/>
    <n v="5.2760000000000003E-3"/>
    <n v="1.83E-4"/>
  </r>
  <r>
    <s v="Massachusetts"/>
    <n v="2013"/>
    <s v="Massachusetts, 2013"/>
    <n v="0"/>
    <n v="0"/>
    <n v="0"/>
    <n v="0"/>
    <n v="0"/>
    <n v="0"/>
    <n v="39"/>
    <n v="137"/>
    <n v="363"/>
    <n v="883"/>
    <x v="159"/>
    <n v="0"/>
    <n v="1422"/>
    <n v="365745"/>
    <n v="786522"/>
    <n v="942760"/>
    <n v="873585"/>
    <n v="870888"/>
    <n v="1005793"/>
    <n v="829642"/>
    <n v="486303"/>
    <n v="300783"/>
    <n v="148438"/>
    <x v="193"/>
    <n v="6610459"/>
    <n v="0"/>
    <n v="0"/>
    <n v="0"/>
    <n v="0"/>
    <n v="0"/>
    <n v="0"/>
    <n v="4.6999999999999997E-5"/>
    <n v="2.8200000000000002E-4"/>
    <n v="1.207E-3"/>
    <n v="5.9490000000000003E-3"/>
    <n v="2.1499999999999999E-4"/>
  </r>
  <r>
    <s v="Massachusetts"/>
    <n v="2014"/>
    <s v="Massachusetts, 2014"/>
    <n v="0"/>
    <n v="0"/>
    <n v="0"/>
    <n v="0"/>
    <n v="0"/>
    <n v="0"/>
    <n v="74"/>
    <n v="148"/>
    <n v="310"/>
    <n v="720"/>
    <x v="160"/>
    <n v="0"/>
    <n v="1252"/>
    <n v="365072"/>
    <n v="783711"/>
    <n v="947483"/>
    <n v="892263"/>
    <n v="856746"/>
    <n v="1001891"/>
    <n v="850763"/>
    <n v="509933"/>
    <n v="299603"/>
    <n v="151004"/>
    <x v="194"/>
    <n v="6658469"/>
    <n v="0"/>
    <n v="0"/>
    <n v="0"/>
    <n v="0"/>
    <n v="0"/>
    <n v="0"/>
    <n v="8.7000000000000001E-5"/>
    <n v="2.9E-4"/>
    <n v="1.0349999999999999E-3"/>
    <n v="4.7679999999999997E-3"/>
    <n v="1.8799999999999999E-4"/>
  </r>
  <r>
    <s v="Massachusetts"/>
    <n v="2015"/>
    <s v="Massachusetts, 2015"/>
    <n v="0"/>
    <n v="0"/>
    <n v="0"/>
    <n v="0"/>
    <n v="0"/>
    <n v="0"/>
    <n v="40"/>
    <n v="161"/>
    <n v="337"/>
    <n v="868"/>
    <x v="161"/>
    <n v="0"/>
    <n v="1406"/>
    <n v="363715"/>
    <n v="776949"/>
    <n v="948499"/>
    <n v="908255"/>
    <n v="847155"/>
    <n v="994200"/>
    <n v="865075"/>
    <n v="532942"/>
    <n v="293687"/>
    <n v="153640"/>
    <x v="195"/>
    <n v="6684117"/>
    <n v="0"/>
    <n v="0"/>
    <n v="0"/>
    <n v="0"/>
    <n v="0"/>
    <n v="0"/>
    <n v="4.6E-5"/>
    <n v="3.0200000000000002E-4"/>
    <n v="1.147E-3"/>
    <n v="5.6499999999999996E-3"/>
    <n v="2.1000000000000001E-4"/>
  </r>
  <r>
    <s v="Massachusetts"/>
    <n v="2016"/>
    <s v="Massachusetts, 2016"/>
    <n v="0"/>
    <n v="0"/>
    <n v="0"/>
    <n v="0"/>
    <n v="0"/>
    <n v="0"/>
    <n v="22"/>
    <n v="150"/>
    <n v="292"/>
    <n v="654"/>
    <x v="162"/>
    <n v="0"/>
    <n v="1118"/>
    <n v="363626"/>
    <n v="776584"/>
    <n v="953978"/>
    <n v="926169"/>
    <n v="838653"/>
    <n v="984369"/>
    <n v="883742"/>
    <n v="560636"/>
    <n v="300956"/>
    <n v="155002"/>
    <x v="196"/>
    <n v="6743715"/>
    <n v="0"/>
    <n v="0"/>
    <n v="0"/>
    <n v="0"/>
    <n v="0"/>
    <n v="0"/>
    <n v="2.5000000000000001E-5"/>
    <n v="2.6800000000000001E-4"/>
    <n v="9.7000000000000005E-4"/>
    <n v="4.2189999999999997E-3"/>
    <n v="1.66E-4"/>
  </r>
  <r>
    <s v="Massachusetts"/>
    <n v="2017"/>
    <s v="Massachusetts, 2017"/>
    <n v="0"/>
    <n v="0"/>
    <n v="0"/>
    <n v="0"/>
    <n v="0"/>
    <n v="0"/>
    <n v="38"/>
    <n v="164"/>
    <n v="342"/>
    <n v="791"/>
    <x v="163"/>
    <n v="0"/>
    <n v="1335"/>
    <n v="362100"/>
    <n v="768074"/>
    <n v="948061"/>
    <n v="945243"/>
    <n v="832945"/>
    <n v="970659"/>
    <n v="898870"/>
    <n v="587061"/>
    <n v="304237"/>
    <n v="154794"/>
    <x v="197"/>
    <n v="6772044"/>
    <n v="0"/>
    <n v="0"/>
    <n v="0"/>
    <n v="0"/>
    <n v="0"/>
    <n v="0"/>
    <n v="4.1999999999999998E-5"/>
    <n v="2.7900000000000001E-4"/>
    <n v="1.124E-3"/>
    <n v="5.11E-3"/>
    <n v="1.9699999999999999E-4"/>
  </r>
  <r>
    <s v="Michigan"/>
    <n v="2009"/>
    <s v="Michigan, 2009"/>
    <n v="0"/>
    <n v="0"/>
    <n v="0"/>
    <n v="0"/>
    <n v="10"/>
    <n v="31"/>
    <n v="126"/>
    <n v="191"/>
    <n v="417"/>
    <n v="685"/>
    <x v="164"/>
    <n v="0"/>
    <n v="1460"/>
    <n v="631329"/>
    <n v="1351570"/>
    <n v="1435363"/>
    <n v="1226886"/>
    <n v="1415391"/>
    <n v="1527570"/>
    <n v="1135123"/>
    <n v="664533"/>
    <n v="443871"/>
    <n v="173592"/>
    <x v="198"/>
    <n v="10005228"/>
    <n v="0"/>
    <n v="0"/>
    <n v="0"/>
    <n v="0"/>
    <n v="6.9999999999999999E-6"/>
    <n v="2.0000000000000002E-5"/>
    <n v="1.11E-4"/>
    <n v="2.8699999999999998E-4"/>
    <n v="9.3899999999999995E-4"/>
    <n v="3.9459999999999999E-3"/>
    <n v="1.46E-4"/>
  </r>
  <r>
    <s v="Michigan"/>
    <n v="2010"/>
    <s v="Michigan, 2010"/>
    <n v="0"/>
    <n v="0"/>
    <n v="0"/>
    <n v="0"/>
    <n v="0"/>
    <n v="0"/>
    <n v="62"/>
    <n v="193"/>
    <n v="433"/>
    <n v="643"/>
    <x v="165"/>
    <n v="0"/>
    <n v="1331"/>
    <n v="615672"/>
    <n v="1350678"/>
    <n v="1430658"/>
    <n v="1190255"/>
    <n v="1354266"/>
    <n v="1512798"/>
    <n v="1175575"/>
    <n v="680822"/>
    <n v="450375"/>
    <n v="178216"/>
    <x v="199"/>
    <n v="9939315"/>
    <n v="0"/>
    <n v="0"/>
    <n v="0"/>
    <n v="0"/>
    <n v="0"/>
    <n v="0"/>
    <n v="5.3000000000000001E-5"/>
    <n v="2.8299999999999999E-4"/>
    <n v="9.6100000000000005E-4"/>
    <n v="3.6080000000000001E-3"/>
    <n v="1.34E-4"/>
  </r>
  <r>
    <s v="Michigan"/>
    <n v="2011"/>
    <s v="Michigan, 2011"/>
    <n v="0"/>
    <n v="0"/>
    <n v="0"/>
    <n v="0"/>
    <n v="0"/>
    <n v="12"/>
    <n v="130"/>
    <n v="216"/>
    <n v="439"/>
    <n v="805"/>
    <x v="166"/>
    <n v="0"/>
    <n v="1602"/>
    <n v="602632"/>
    <n v="1324382"/>
    <n v="1411924"/>
    <n v="1172786"/>
    <n v="1309279"/>
    <n v="1502199"/>
    <n v="1211776"/>
    <n v="697847"/>
    <n v="446910"/>
    <n v="183111"/>
    <x v="200"/>
    <n v="9862846"/>
    <n v="0"/>
    <n v="0"/>
    <n v="0"/>
    <n v="0"/>
    <n v="0"/>
    <n v="7.9999999999999996E-6"/>
    <n v="1.07E-4"/>
    <n v="3.1E-4"/>
    <n v="9.8200000000000002E-4"/>
    <n v="4.3959999999999997E-3"/>
    <n v="1.6200000000000001E-4"/>
  </r>
  <r>
    <s v="Michigan"/>
    <n v="2012"/>
    <s v="Michigan, 2012"/>
    <n v="0"/>
    <n v="0"/>
    <n v="0"/>
    <n v="0"/>
    <n v="0"/>
    <n v="13"/>
    <n v="84"/>
    <n v="178"/>
    <n v="435"/>
    <n v="717"/>
    <x v="167"/>
    <n v="0"/>
    <n v="1427"/>
    <n v="589679"/>
    <n v="1298713"/>
    <n v="1397734"/>
    <n v="1165048"/>
    <n v="1268363"/>
    <n v="1477469"/>
    <n v="1235773"/>
    <n v="718180"/>
    <n v="440466"/>
    <n v="187879"/>
    <x v="201"/>
    <n v="9779304"/>
    <n v="0"/>
    <n v="0"/>
    <n v="0"/>
    <n v="0"/>
    <n v="0"/>
    <n v="9.0000000000000002E-6"/>
    <n v="6.7999999999999999E-5"/>
    <n v="2.4800000000000001E-4"/>
    <n v="9.8799999999999995E-4"/>
    <n v="3.8159999999999999E-3"/>
    <n v="1.46E-4"/>
  </r>
  <r>
    <s v="Michigan"/>
    <n v="2013"/>
    <s v="Michigan, 2013"/>
    <n v="0"/>
    <n v="0"/>
    <n v="0"/>
    <n v="0"/>
    <n v="0"/>
    <n v="20"/>
    <n v="161"/>
    <n v="267"/>
    <n v="472"/>
    <n v="847"/>
    <x v="168"/>
    <n v="0"/>
    <n v="1767"/>
    <n v="575710"/>
    <n v="1274794"/>
    <n v="1395340"/>
    <n v="1155700"/>
    <n v="1231060"/>
    <n v="1449673"/>
    <n v="1263151"/>
    <n v="741996"/>
    <n v="432032"/>
    <n v="191329"/>
    <x v="202"/>
    <n v="9710785"/>
    <n v="0"/>
    <n v="0"/>
    <n v="0"/>
    <n v="0"/>
    <n v="0"/>
    <n v="1.4E-5"/>
    <n v="1.27E-4"/>
    <n v="3.6000000000000002E-4"/>
    <n v="1.093E-3"/>
    <n v="4.4270000000000004E-3"/>
    <n v="1.8200000000000001E-4"/>
  </r>
  <r>
    <s v="Michigan"/>
    <n v="2014"/>
    <s v="Michigan, 2014"/>
    <n v="0"/>
    <n v="0"/>
    <n v="0"/>
    <n v="0"/>
    <n v="11"/>
    <n v="42"/>
    <n v="120"/>
    <n v="267"/>
    <n v="457"/>
    <n v="829"/>
    <x v="169"/>
    <n v="0"/>
    <n v="1726"/>
    <n v="575061"/>
    <n v="1266203"/>
    <n v="1393948"/>
    <n v="1169330"/>
    <n v="1213408"/>
    <n v="1432296"/>
    <n v="1295261"/>
    <n v="774897"/>
    <n v="436434"/>
    <n v="196590"/>
    <x v="203"/>
    <n v="9753428"/>
    <n v="0"/>
    <n v="0"/>
    <n v="0"/>
    <n v="0"/>
    <n v="9.0000000000000002E-6"/>
    <n v="2.9E-5"/>
    <n v="9.2999999999999997E-5"/>
    <n v="3.4499999999999998E-4"/>
    <n v="1.047E-3"/>
    <n v="4.2170000000000003E-3"/>
    <n v="1.7699999999999999E-4"/>
  </r>
  <r>
    <s v="Michigan"/>
    <n v="2015"/>
    <s v="Michigan, 2015"/>
    <n v="0"/>
    <n v="0"/>
    <n v="0"/>
    <n v="0"/>
    <n v="0"/>
    <n v="34"/>
    <n v="135"/>
    <n v="269"/>
    <n v="438"/>
    <n v="900"/>
    <x v="170"/>
    <n v="0"/>
    <n v="1776"/>
    <n v="561036"/>
    <n v="1234038"/>
    <n v="1378177"/>
    <n v="1162025"/>
    <n v="1178302"/>
    <n v="1387285"/>
    <n v="1305326"/>
    <n v="801187"/>
    <n v="435075"/>
    <n v="196583"/>
    <x v="204"/>
    <n v="9639034"/>
    <n v="0"/>
    <n v="0"/>
    <n v="0"/>
    <n v="0"/>
    <n v="0"/>
    <n v="2.5000000000000001E-5"/>
    <n v="1.03E-4"/>
    <n v="3.3599999999999998E-4"/>
    <n v="1.0070000000000001E-3"/>
    <n v="4.5779999999999996E-3"/>
    <n v="1.84E-4"/>
  </r>
  <r>
    <s v="Michigan"/>
    <n v="2016"/>
    <s v="Michigan, 2016"/>
    <n v="0"/>
    <n v="0"/>
    <n v="0"/>
    <n v="0"/>
    <n v="0"/>
    <n v="26"/>
    <n v="134"/>
    <n v="272"/>
    <n v="442"/>
    <n v="640"/>
    <x v="171"/>
    <n v="0"/>
    <n v="1514"/>
    <n v="561449"/>
    <n v="1220994"/>
    <n v="1381221"/>
    <n v="1183726"/>
    <n v="1162510"/>
    <n v="1355197"/>
    <n v="1307917"/>
    <n v="826682"/>
    <n v="429390"/>
    <n v="197027"/>
    <x v="205"/>
    <n v="9626113"/>
    <n v="0"/>
    <n v="0"/>
    <n v="0"/>
    <n v="0"/>
    <n v="0"/>
    <n v="1.9000000000000001E-5"/>
    <n v="1.02E-4"/>
    <n v="3.2899999999999997E-4"/>
    <n v="1.029E-3"/>
    <n v="3.248E-3"/>
    <n v="1.5699999999999999E-4"/>
  </r>
  <r>
    <s v="Michigan"/>
    <n v="2017"/>
    <s v="Michigan, 2017"/>
    <n v="0"/>
    <n v="0"/>
    <n v="0"/>
    <n v="0"/>
    <n v="0"/>
    <n v="10"/>
    <n v="162"/>
    <n v="270"/>
    <n v="441"/>
    <n v="784"/>
    <x v="172"/>
    <n v="0"/>
    <n v="1667"/>
    <n v="553358"/>
    <n v="1192652"/>
    <n v="1348373"/>
    <n v="1180238"/>
    <n v="1137269"/>
    <n v="1318469"/>
    <n v="1318894"/>
    <n v="864729"/>
    <n v="436487"/>
    <n v="197454"/>
    <x v="206"/>
    <n v="9547923"/>
    <n v="0"/>
    <n v="0"/>
    <n v="0"/>
    <n v="0"/>
    <n v="0"/>
    <n v="7.9999999999999996E-6"/>
    <n v="1.2300000000000001E-4"/>
    <n v="3.1199999999999999E-4"/>
    <n v="1.01E-3"/>
    <n v="3.9709999999999997E-3"/>
    <n v="1.75E-4"/>
  </r>
  <r>
    <s v="Minnesota"/>
    <n v="2009"/>
    <s v="Minnesota, 2009"/>
    <n v="0"/>
    <n v="0"/>
    <n v="0"/>
    <n v="0"/>
    <n v="0"/>
    <n v="11"/>
    <n v="0"/>
    <n v="0"/>
    <n v="91"/>
    <n v="348"/>
    <x v="173"/>
    <n v="0"/>
    <n v="450"/>
    <n v="354945"/>
    <n v="681855"/>
    <n v="743434"/>
    <n v="674000"/>
    <n v="731488"/>
    <n v="791638"/>
    <n v="554442"/>
    <n v="321316"/>
    <n v="219477"/>
    <n v="98631"/>
    <x v="207"/>
    <n v="5171226"/>
    <n v="0"/>
    <n v="0"/>
    <n v="0"/>
    <n v="0"/>
    <n v="0"/>
    <n v="1.4E-5"/>
    <n v="0"/>
    <n v="0"/>
    <n v="4.15E-4"/>
    <n v="3.5279999999999999E-3"/>
    <n v="8.7000000000000001E-5"/>
  </r>
  <r>
    <s v="Minnesota"/>
    <n v="2010"/>
    <s v="Minnesota, 2010"/>
    <n v="0"/>
    <n v="0"/>
    <n v="0"/>
    <n v="0"/>
    <n v="0"/>
    <n v="0"/>
    <n v="0"/>
    <n v="0"/>
    <n v="84"/>
    <n v="355"/>
    <x v="173"/>
    <n v="0"/>
    <n v="439"/>
    <n v="352696"/>
    <n v="701640"/>
    <n v="733780"/>
    <n v="693199"/>
    <n v="713981"/>
    <n v="798313"/>
    <n v="582988"/>
    <n v="330945"/>
    <n v="223075"/>
    <n v="98093"/>
    <x v="208"/>
    <n v="5228710"/>
    <n v="0"/>
    <n v="0"/>
    <n v="0"/>
    <n v="0"/>
    <n v="0"/>
    <n v="0"/>
    <n v="0"/>
    <n v="0"/>
    <n v="3.77E-4"/>
    <n v="3.6189999999999998E-3"/>
    <n v="8.3999999999999995E-5"/>
  </r>
  <r>
    <s v="Minnesota"/>
    <n v="2011"/>
    <s v="Minnesota, 2011"/>
    <n v="0"/>
    <n v="0"/>
    <n v="0"/>
    <n v="0"/>
    <n v="0"/>
    <n v="0"/>
    <n v="0"/>
    <n v="0"/>
    <n v="107"/>
    <n v="394"/>
    <x v="174"/>
    <n v="0"/>
    <n v="501"/>
    <n v="339108"/>
    <n v="676673"/>
    <n v="701361"/>
    <n v="679803"/>
    <n v="673793"/>
    <n v="770139"/>
    <n v="580899"/>
    <n v="324255"/>
    <n v="209723"/>
    <n v="94902"/>
    <x v="209"/>
    <n v="5050656"/>
    <n v="0"/>
    <n v="0"/>
    <n v="0"/>
    <n v="0"/>
    <n v="0"/>
    <n v="0"/>
    <n v="0"/>
    <n v="0"/>
    <n v="5.1000000000000004E-4"/>
    <n v="4.1520000000000003E-3"/>
    <n v="9.8999999999999994E-5"/>
  </r>
  <r>
    <s v="Minnesota"/>
    <n v="2012"/>
    <s v="Minnesota, 2012"/>
    <n v="0"/>
    <n v="0"/>
    <n v="0"/>
    <n v="0"/>
    <n v="0"/>
    <n v="0"/>
    <n v="0"/>
    <n v="20"/>
    <n v="131"/>
    <n v="366"/>
    <x v="175"/>
    <n v="0"/>
    <n v="517"/>
    <n v="336299"/>
    <n v="673496"/>
    <n v="695133"/>
    <n v="687516"/>
    <n v="655009"/>
    <n v="758166"/>
    <n v="593197"/>
    <n v="331689"/>
    <n v="205578"/>
    <n v="94702"/>
    <x v="210"/>
    <n v="5030785"/>
    <n v="0"/>
    <n v="0"/>
    <n v="0"/>
    <n v="0"/>
    <n v="0"/>
    <n v="0"/>
    <n v="0"/>
    <n v="6.0000000000000002E-5"/>
    <n v="6.3699999999999998E-4"/>
    <n v="3.8649999999999999E-3"/>
    <n v="1.03E-4"/>
  </r>
  <r>
    <s v="Minnesota"/>
    <n v="2013"/>
    <s v="Minnesota, 2013"/>
    <n v="0"/>
    <n v="0"/>
    <n v="0"/>
    <n v="0"/>
    <n v="0"/>
    <n v="0"/>
    <n v="0"/>
    <n v="28"/>
    <n v="119"/>
    <n v="420"/>
    <x v="176"/>
    <n v="0"/>
    <n v="567"/>
    <n v="341430"/>
    <n v="691774"/>
    <n v="706896"/>
    <n v="709681"/>
    <n v="660223"/>
    <n v="772368"/>
    <n v="634872"/>
    <n v="362000"/>
    <n v="216524"/>
    <n v="100681"/>
    <x v="211"/>
    <n v="5196449"/>
    <n v="0"/>
    <n v="0"/>
    <n v="0"/>
    <n v="0"/>
    <n v="0"/>
    <n v="0"/>
    <n v="0"/>
    <n v="7.7000000000000001E-5"/>
    <n v="5.5000000000000003E-4"/>
    <n v="4.1720000000000004E-3"/>
    <n v="1.0900000000000001E-4"/>
  </r>
  <r>
    <s v="Minnesota"/>
    <n v="2014"/>
    <s v="Minnesota, 2014"/>
    <n v="0"/>
    <n v="0"/>
    <n v="0"/>
    <n v="0"/>
    <n v="0"/>
    <n v="10"/>
    <n v="10"/>
    <n v="11"/>
    <n v="77"/>
    <n v="337"/>
    <x v="177"/>
    <n v="0"/>
    <n v="445"/>
    <n v="338477"/>
    <n v="686995"/>
    <n v="696310"/>
    <n v="717455"/>
    <n v="651444"/>
    <n v="751387"/>
    <n v="640526"/>
    <n v="370425"/>
    <n v="213077"/>
    <n v="100155"/>
    <x v="212"/>
    <n v="5166251"/>
    <n v="0"/>
    <n v="0"/>
    <n v="0"/>
    <n v="0"/>
    <n v="0"/>
    <n v="1.2999999999999999E-5"/>
    <n v="1.5999999999999999E-5"/>
    <n v="3.0000000000000001E-5"/>
    <n v="3.6099999999999999E-4"/>
    <n v="3.3649999999999999E-3"/>
    <n v="8.6000000000000003E-5"/>
  </r>
  <r>
    <s v="Minnesota"/>
    <n v="2015"/>
    <s v="Minnesota, 2015"/>
    <n v="0"/>
    <n v="0"/>
    <n v="0"/>
    <n v="0"/>
    <n v="0"/>
    <n v="0"/>
    <n v="0"/>
    <n v="31"/>
    <n v="116"/>
    <n v="415"/>
    <x v="178"/>
    <n v="0"/>
    <n v="562"/>
    <n v="332463"/>
    <n v="681444"/>
    <n v="677266"/>
    <n v="711917"/>
    <n v="643718"/>
    <n v="737964"/>
    <n v="659451"/>
    <n v="387020"/>
    <n v="215072"/>
    <n v="101519"/>
    <x v="213"/>
    <n v="5147834"/>
    <n v="0"/>
    <n v="0"/>
    <n v="0"/>
    <n v="0"/>
    <n v="0"/>
    <n v="0"/>
    <n v="0"/>
    <n v="8.0000000000000007E-5"/>
    <n v="5.3899999999999998E-4"/>
    <n v="4.0879999999999996E-3"/>
    <n v="1.0900000000000001E-4"/>
  </r>
  <r>
    <s v="Minnesota"/>
    <n v="2016"/>
    <s v="Minnesota, 2016"/>
    <n v="0"/>
    <n v="0"/>
    <n v="0"/>
    <n v="0"/>
    <n v="0"/>
    <n v="0"/>
    <n v="0"/>
    <n v="13"/>
    <n v="56"/>
    <n v="275"/>
    <x v="179"/>
    <n v="0"/>
    <n v="344"/>
    <n v="333377"/>
    <n v="686384"/>
    <n v="683434"/>
    <n v="717604"/>
    <n v="644501"/>
    <n v="723724"/>
    <n v="673558"/>
    <n v="405729"/>
    <n v="217819"/>
    <n v="107059"/>
    <x v="214"/>
    <n v="5193189"/>
    <n v="0"/>
    <n v="0"/>
    <n v="0"/>
    <n v="0"/>
    <n v="0"/>
    <n v="0"/>
    <n v="0"/>
    <n v="3.1999999999999999E-5"/>
    <n v="2.5700000000000001E-4"/>
    <n v="2.5690000000000001E-3"/>
    <n v="6.6000000000000005E-5"/>
  </r>
  <r>
    <s v="Minnesota"/>
    <n v="2017"/>
    <s v="Minnesota, 2017"/>
    <n v="0"/>
    <n v="0"/>
    <n v="0"/>
    <n v="0"/>
    <n v="0"/>
    <n v="0"/>
    <n v="0"/>
    <n v="27"/>
    <n v="88"/>
    <n v="377"/>
    <x v="120"/>
    <n v="0"/>
    <n v="492"/>
    <n v="315138"/>
    <n v="650381"/>
    <n v="638091"/>
    <n v="682847"/>
    <n v="615631"/>
    <n v="672147"/>
    <n v="647015"/>
    <n v="398645"/>
    <n v="206176"/>
    <n v="99122"/>
    <x v="215"/>
    <n v="4925193"/>
    <n v="0"/>
    <n v="0"/>
    <n v="0"/>
    <n v="0"/>
    <n v="0"/>
    <n v="0"/>
    <n v="0"/>
    <n v="6.7999999999999999E-5"/>
    <n v="4.2700000000000002E-4"/>
    <n v="3.803E-3"/>
    <n v="1E-4"/>
  </r>
  <r>
    <s v="Mississippi"/>
    <n v="2009"/>
    <s v="Mississippi, 2009"/>
    <n v="0"/>
    <n v="0"/>
    <n v="0"/>
    <n v="0"/>
    <n v="0"/>
    <n v="0"/>
    <n v="0"/>
    <n v="26"/>
    <n v="159"/>
    <n v="219"/>
    <x v="124"/>
    <n v="0"/>
    <n v="404"/>
    <n v="219172"/>
    <n v="423977"/>
    <n v="453656"/>
    <n v="387521"/>
    <n v="389698"/>
    <n v="410191"/>
    <n v="315182"/>
    <n v="197318"/>
    <n v="126194"/>
    <n v="47324"/>
    <x v="216"/>
    <n v="2970233"/>
    <n v="0"/>
    <n v="0"/>
    <n v="0"/>
    <n v="0"/>
    <n v="0"/>
    <n v="0"/>
    <n v="0"/>
    <n v="1.3200000000000001E-4"/>
    <n v="1.2600000000000001E-3"/>
    <n v="4.6280000000000002E-3"/>
    <n v="1.36E-4"/>
  </r>
  <r>
    <s v="Mississippi"/>
    <n v="2010"/>
    <s v="Mississippi, 2010"/>
    <n v="0"/>
    <n v="0"/>
    <n v="0"/>
    <n v="0"/>
    <n v="0"/>
    <n v="0"/>
    <n v="10"/>
    <n v="31"/>
    <n v="123"/>
    <n v="217"/>
    <x v="180"/>
    <n v="0"/>
    <n v="381"/>
    <n v="203642"/>
    <n v="405558"/>
    <n v="430945"/>
    <n v="370416"/>
    <n v="375442"/>
    <n v="403734"/>
    <n v="320839"/>
    <n v="198802"/>
    <n v="115616"/>
    <n v="42046"/>
    <x v="217"/>
    <n v="2867040"/>
    <n v="0"/>
    <n v="0"/>
    <n v="0"/>
    <n v="0"/>
    <n v="0"/>
    <n v="0"/>
    <n v="3.1000000000000001E-5"/>
    <n v="1.56E-4"/>
    <n v="1.0640000000000001E-3"/>
    <n v="5.1609999999999998E-3"/>
    <n v="1.3300000000000001E-4"/>
  </r>
  <r>
    <s v="Mississippi"/>
    <n v="2011"/>
    <s v="Mississippi, 2011"/>
    <n v="0"/>
    <n v="0"/>
    <n v="0"/>
    <n v="0"/>
    <n v="0"/>
    <n v="0"/>
    <n v="0"/>
    <n v="21"/>
    <n v="201"/>
    <n v="217"/>
    <x v="173"/>
    <n v="0"/>
    <n v="439"/>
    <n v="198165"/>
    <n v="394415"/>
    <n v="406693"/>
    <n v="361488"/>
    <n v="364058"/>
    <n v="396151"/>
    <n v="323201"/>
    <n v="198843"/>
    <n v="113265"/>
    <n v="41096"/>
    <x v="218"/>
    <n v="2797375"/>
    <n v="0"/>
    <n v="0"/>
    <n v="0"/>
    <n v="0"/>
    <n v="0"/>
    <n v="0"/>
    <n v="0"/>
    <n v="1.06E-4"/>
    <n v="1.7750000000000001E-3"/>
    <n v="5.28E-3"/>
    <n v="1.5699999999999999E-4"/>
  </r>
  <r>
    <s v="Mississippi"/>
    <n v="2012"/>
    <s v="Mississippi, 2012"/>
    <n v="0"/>
    <n v="0"/>
    <n v="0"/>
    <n v="0"/>
    <n v="0"/>
    <n v="0"/>
    <n v="0"/>
    <n v="46"/>
    <n v="102"/>
    <n v="237"/>
    <x v="38"/>
    <n v="0"/>
    <n v="385"/>
    <n v="197436"/>
    <n v="395596"/>
    <n v="417775"/>
    <n v="367072"/>
    <n v="359974"/>
    <n v="396175"/>
    <n v="335518"/>
    <n v="207365"/>
    <n v="115776"/>
    <n v="42057"/>
    <x v="219"/>
    <n v="2834744"/>
    <n v="0"/>
    <n v="0"/>
    <n v="0"/>
    <n v="0"/>
    <n v="0"/>
    <n v="0"/>
    <n v="0"/>
    <n v="2.22E-4"/>
    <n v="8.8099999999999995E-4"/>
    <n v="5.6350000000000003E-3"/>
    <n v="1.36E-4"/>
  </r>
  <r>
    <s v="Mississippi"/>
    <n v="2013"/>
    <s v="Mississippi, 2013"/>
    <n v="0"/>
    <n v="0"/>
    <n v="0"/>
    <n v="0"/>
    <n v="0"/>
    <n v="0"/>
    <n v="38"/>
    <n v="78"/>
    <n v="200"/>
    <n v="282"/>
    <x v="11"/>
    <n v="0"/>
    <n v="598"/>
    <n v="198340"/>
    <n v="400131"/>
    <n v="419261"/>
    <n v="372589"/>
    <n v="358180"/>
    <n v="391253"/>
    <n v="340725"/>
    <n v="212797"/>
    <n v="116475"/>
    <n v="43852"/>
    <x v="220"/>
    <n v="2853603"/>
    <n v="0"/>
    <n v="0"/>
    <n v="0"/>
    <n v="0"/>
    <n v="0"/>
    <n v="0"/>
    <n v="1.12E-4"/>
    <n v="3.6699999999999998E-4"/>
    <n v="1.717E-3"/>
    <n v="6.4310000000000001E-3"/>
    <n v="2.1000000000000001E-4"/>
  </r>
  <r>
    <s v="Mississippi"/>
    <n v="2014"/>
    <s v="Mississippi, 2014"/>
    <n v="0"/>
    <n v="0"/>
    <n v="0"/>
    <n v="0"/>
    <n v="0"/>
    <n v="12"/>
    <n v="75"/>
    <n v="92"/>
    <n v="197"/>
    <n v="236"/>
    <x v="181"/>
    <n v="0"/>
    <n v="612"/>
    <n v="181203"/>
    <n v="378104"/>
    <n v="387917"/>
    <n v="353646"/>
    <n v="341853"/>
    <n v="373319"/>
    <n v="336237"/>
    <n v="215907"/>
    <n v="117974"/>
    <n v="44177"/>
    <x v="221"/>
    <n v="2730337"/>
    <n v="0"/>
    <n v="0"/>
    <n v="0"/>
    <n v="0"/>
    <n v="0"/>
    <n v="3.1999999999999999E-5"/>
    <n v="2.23E-4"/>
    <n v="4.26E-4"/>
    <n v="1.67E-3"/>
    <n v="5.3420000000000004E-3"/>
    <n v="2.24E-4"/>
  </r>
  <r>
    <s v="Mississippi"/>
    <n v="2015"/>
    <s v="Mississippi, 2015"/>
    <n v="0"/>
    <n v="0"/>
    <n v="0"/>
    <n v="0"/>
    <n v="0"/>
    <n v="0"/>
    <n v="33"/>
    <n v="128"/>
    <n v="210"/>
    <n v="290"/>
    <x v="182"/>
    <n v="0"/>
    <n v="661"/>
    <n v="183312"/>
    <n v="386685"/>
    <n v="405682"/>
    <n v="364720"/>
    <n v="348642"/>
    <n v="371902"/>
    <n v="344499"/>
    <n v="224798"/>
    <n v="117519"/>
    <n v="44183"/>
    <x v="222"/>
    <n v="2791942"/>
    <n v="0"/>
    <n v="0"/>
    <n v="0"/>
    <n v="0"/>
    <n v="0"/>
    <n v="0"/>
    <n v="9.6000000000000002E-5"/>
    <n v="5.6899999999999995E-4"/>
    <n v="1.787E-3"/>
    <n v="6.5640000000000004E-3"/>
    <n v="2.3699999999999999E-4"/>
  </r>
  <r>
    <s v="Mississippi"/>
    <n v="2016"/>
    <s v="Mississippi, 2016"/>
    <n v="0"/>
    <n v="0"/>
    <n v="0"/>
    <n v="0"/>
    <n v="0"/>
    <n v="0"/>
    <n v="45"/>
    <n v="142"/>
    <n v="206"/>
    <n v="263"/>
    <x v="183"/>
    <n v="0"/>
    <n v="656"/>
    <n v="178215"/>
    <n v="383343"/>
    <n v="400731"/>
    <n v="363734"/>
    <n v="345698"/>
    <n v="364644"/>
    <n v="347010"/>
    <n v="230983"/>
    <n v="117536"/>
    <n v="45153"/>
    <x v="223"/>
    <n v="2777047"/>
    <n v="0"/>
    <n v="0"/>
    <n v="0"/>
    <n v="0"/>
    <n v="0"/>
    <n v="0"/>
    <n v="1.2999999999999999E-4"/>
    <n v="6.1499999999999999E-4"/>
    <n v="1.753E-3"/>
    <n v="5.8250000000000003E-3"/>
    <n v="2.3599999999999999E-4"/>
  </r>
  <r>
    <s v="Mississippi"/>
    <n v="2017"/>
    <s v="Mississippi, 2017"/>
    <n v="0"/>
    <n v="0"/>
    <n v="0"/>
    <n v="0"/>
    <n v="0"/>
    <n v="0"/>
    <n v="54"/>
    <n v="136"/>
    <n v="212"/>
    <n v="219"/>
    <x v="176"/>
    <n v="0"/>
    <n v="621"/>
    <n v="147079"/>
    <n v="316244"/>
    <n v="332011"/>
    <n v="301112"/>
    <n v="288139"/>
    <n v="305577"/>
    <n v="303511"/>
    <n v="209646"/>
    <n v="107292"/>
    <n v="39636"/>
    <x v="224"/>
    <n v="2350247"/>
    <n v="0"/>
    <n v="0"/>
    <n v="0"/>
    <n v="0"/>
    <n v="0"/>
    <n v="0"/>
    <n v="1.7799999999999999E-4"/>
    <n v="6.4899999999999995E-4"/>
    <n v="1.9759999999999999E-3"/>
    <n v="5.5250000000000004E-3"/>
    <n v="2.6400000000000002E-4"/>
  </r>
  <r>
    <s v="Missouri"/>
    <n v="2009"/>
    <s v="Missouri, 2009"/>
    <n v="0"/>
    <n v="0"/>
    <n v="0"/>
    <n v="0"/>
    <n v="0"/>
    <n v="10"/>
    <n v="60"/>
    <n v="142"/>
    <n v="346"/>
    <n v="620"/>
    <x v="70"/>
    <n v="0"/>
    <n v="1178"/>
    <n v="387831"/>
    <n v="765927"/>
    <n v="823916"/>
    <n v="743736"/>
    <n v="785583"/>
    <n v="855731"/>
    <n v="643491"/>
    <n v="399548"/>
    <n v="269274"/>
    <n v="108364"/>
    <x v="225"/>
    <n v="5783401"/>
    <n v="0"/>
    <n v="0"/>
    <n v="0"/>
    <n v="0"/>
    <n v="0"/>
    <n v="1.2E-5"/>
    <n v="9.2999999999999997E-5"/>
    <n v="3.5500000000000001E-4"/>
    <n v="1.2849999999999999E-3"/>
    <n v="5.7210000000000004E-3"/>
    <n v="2.04E-4"/>
  </r>
  <r>
    <s v="Missouri"/>
    <n v="2010"/>
    <s v="Missouri, 2010"/>
    <n v="0"/>
    <n v="0"/>
    <n v="0"/>
    <n v="0"/>
    <n v="0"/>
    <n v="10"/>
    <n v="12"/>
    <n v="106"/>
    <n v="312"/>
    <n v="568"/>
    <x v="184"/>
    <n v="0"/>
    <n v="1008"/>
    <n v="375040"/>
    <n v="762400"/>
    <n v="808825"/>
    <n v="732958"/>
    <n v="757069"/>
    <n v="851876"/>
    <n v="659761"/>
    <n v="413035"/>
    <n v="263967"/>
    <n v="107244"/>
    <x v="226"/>
    <n v="5732175"/>
    <n v="0"/>
    <n v="0"/>
    <n v="0"/>
    <n v="0"/>
    <n v="0"/>
    <n v="1.2E-5"/>
    <n v="1.8E-5"/>
    <n v="2.5700000000000001E-4"/>
    <n v="1.1820000000000001E-3"/>
    <n v="5.2960000000000004E-3"/>
    <n v="1.76E-4"/>
  </r>
  <r>
    <s v="Missouri"/>
    <n v="2011"/>
    <s v="Missouri, 2011"/>
    <n v="0"/>
    <n v="0"/>
    <n v="0"/>
    <n v="0"/>
    <n v="0"/>
    <n v="0"/>
    <n v="39"/>
    <n v="129"/>
    <n v="310"/>
    <n v="562"/>
    <x v="185"/>
    <n v="0"/>
    <n v="1040"/>
    <n v="374078"/>
    <n v="757724"/>
    <n v="814957"/>
    <n v="746743"/>
    <n v="740665"/>
    <n v="850108"/>
    <n v="678641"/>
    <n v="417305"/>
    <n v="260829"/>
    <n v="107932"/>
    <x v="227"/>
    <n v="5748982"/>
    <n v="0"/>
    <n v="0"/>
    <n v="0"/>
    <n v="0"/>
    <n v="0"/>
    <n v="0"/>
    <n v="5.7000000000000003E-5"/>
    <n v="3.0899999999999998E-4"/>
    <n v="1.189E-3"/>
    <n v="5.2069999999999998E-3"/>
    <n v="1.8100000000000001E-4"/>
  </r>
  <r>
    <s v="Missouri"/>
    <n v="2012"/>
    <s v="Missouri, 2012"/>
    <n v="0"/>
    <n v="0"/>
    <n v="0"/>
    <n v="0"/>
    <n v="0"/>
    <n v="0"/>
    <n v="69"/>
    <n v="129"/>
    <n v="317"/>
    <n v="573"/>
    <x v="186"/>
    <n v="0"/>
    <n v="1088"/>
    <n v="373096"/>
    <n v="760166"/>
    <n v="807950"/>
    <n v="753006"/>
    <n v="728028"/>
    <n v="846987"/>
    <n v="698620"/>
    <n v="433748"/>
    <n v="259482"/>
    <n v="110101"/>
    <x v="228"/>
    <n v="5771184"/>
    <n v="0"/>
    <n v="0"/>
    <n v="0"/>
    <n v="0"/>
    <n v="0"/>
    <n v="0"/>
    <n v="9.8999999999999994E-5"/>
    <n v="2.9700000000000001E-4"/>
    <n v="1.222E-3"/>
    <n v="5.2040000000000003E-3"/>
    <n v="1.8900000000000001E-4"/>
  </r>
  <r>
    <s v="Missouri"/>
    <n v="2013"/>
    <s v="Missouri, 2013"/>
    <n v="0"/>
    <n v="0"/>
    <n v="0"/>
    <n v="0"/>
    <n v="0"/>
    <n v="10"/>
    <n v="45"/>
    <n v="165"/>
    <n v="318"/>
    <n v="647"/>
    <x v="187"/>
    <n v="0"/>
    <n v="1185"/>
    <n v="353697"/>
    <n v="728409"/>
    <n v="778101"/>
    <n v="739033"/>
    <n v="691536"/>
    <n v="804986"/>
    <n v="684860"/>
    <n v="422653"/>
    <n v="249048"/>
    <n v="107178"/>
    <x v="229"/>
    <n v="5559501"/>
    <n v="0"/>
    <n v="0"/>
    <n v="0"/>
    <n v="0"/>
    <n v="0"/>
    <n v="1.2E-5"/>
    <n v="6.6000000000000005E-5"/>
    <n v="3.8999999999999999E-4"/>
    <n v="1.2769999999999999E-3"/>
    <n v="6.0369999999999998E-3"/>
    <n v="2.13E-4"/>
  </r>
  <r>
    <s v="Missouri"/>
    <n v="2014"/>
    <s v="Missouri, 2014"/>
    <n v="0"/>
    <n v="0"/>
    <n v="0"/>
    <n v="0"/>
    <n v="12"/>
    <n v="15"/>
    <n v="60"/>
    <n v="149"/>
    <n v="355"/>
    <n v="586"/>
    <x v="188"/>
    <n v="0"/>
    <n v="1177"/>
    <n v="362618"/>
    <n v="748994"/>
    <n v="805528"/>
    <n v="760061"/>
    <n v="704556"/>
    <n v="817641"/>
    <n v="731751"/>
    <n v="459309"/>
    <n v="262806"/>
    <n v="113482"/>
    <x v="230"/>
    <n v="5766746"/>
    <n v="0"/>
    <n v="0"/>
    <n v="0"/>
    <n v="0"/>
    <n v="1.7E-5"/>
    <n v="1.8E-5"/>
    <n v="8.2000000000000001E-5"/>
    <n v="3.2400000000000001E-4"/>
    <n v="1.351E-3"/>
    <n v="5.1640000000000002E-3"/>
    <n v="2.04E-4"/>
  </r>
  <r>
    <s v="Missouri"/>
    <n v="2015"/>
    <s v="Missouri, 2015"/>
    <n v="0"/>
    <n v="0"/>
    <n v="0"/>
    <n v="0"/>
    <n v="0"/>
    <n v="0"/>
    <n v="36"/>
    <n v="159"/>
    <n v="327"/>
    <n v="663"/>
    <x v="189"/>
    <n v="0"/>
    <n v="1185"/>
    <n v="349048"/>
    <n v="722368"/>
    <n v="765394"/>
    <n v="749034"/>
    <n v="685506"/>
    <n v="777137"/>
    <n v="717033"/>
    <n v="456528"/>
    <n v="253237"/>
    <n v="108682"/>
    <x v="231"/>
    <n v="5583967"/>
    <n v="0"/>
    <n v="0"/>
    <n v="0"/>
    <n v="0"/>
    <n v="0"/>
    <n v="0"/>
    <n v="5.0000000000000002E-5"/>
    <n v="3.48E-4"/>
    <n v="1.291E-3"/>
    <n v="6.1000000000000004E-3"/>
    <n v="2.12E-4"/>
  </r>
  <r>
    <s v="Missouri"/>
    <n v="2016"/>
    <s v="Missouri, 2016"/>
    <n v="0"/>
    <n v="0"/>
    <n v="0"/>
    <n v="0"/>
    <n v="0"/>
    <n v="12"/>
    <n v="59"/>
    <n v="172"/>
    <n v="292"/>
    <n v="492"/>
    <x v="190"/>
    <n v="0"/>
    <n v="1027"/>
    <n v="358027"/>
    <n v="745695"/>
    <n v="789169"/>
    <n v="771908"/>
    <n v="702608"/>
    <n v="783112"/>
    <n v="754102"/>
    <n v="493311"/>
    <n v="265245"/>
    <n v="114067"/>
    <x v="232"/>
    <n v="5777244"/>
    <n v="0"/>
    <n v="0"/>
    <n v="0"/>
    <n v="0"/>
    <n v="0"/>
    <n v="1.5E-5"/>
    <n v="7.7999999999999999E-5"/>
    <n v="3.4900000000000003E-4"/>
    <n v="1.101E-3"/>
    <n v="4.313E-3"/>
    <n v="1.7799999999999999E-4"/>
  </r>
  <r>
    <s v="Missouri"/>
    <n v="2017"/>
    <s v="Missouri, 2017"/>
    <n v="0"/>
    <n v="0"/>
    <n v="0"/>
    <n v="0"/>
    <n v="0"/>
    <n v="0"/>
    <n v="20"/>
    <n v="166"/>
    <n v="365"/>
    <n v="566"/>
    <x v="191"/>
    <n v="0"/>
    <n v="1117"/>
    <n v="344496"/>
    <n v="710984"/>
    <n v="765163"/>
    <n v="755136"/>
    <n v="675090"/>
    <n v="736156"/>
    <n v="729901"/>
    <n v="485840"/>
    <n v="255725"/>
    <n v="109263"/>
    <x v="233"/>
    <n v="5567754"/>
    <n v="0"/>
    <n v="0"/>
    <n v="0"/>
    <n v="0"/>
    <n v="0"/>
    <n v="0"/>
    <n v="2.6999999999999999E-5"/>
    <n v="3.4200000000000002E-4"/>
    <n v="1.4270000000000001E-3"/>
    <n v="5.1799999999999997E-3"/>
    <n v="2.0100000000000001E-4"/>
  </r>
  <r>
    <s v="Montana"/>
    <n v="2009"/>
    <s v="Montana, 2009"/>
    <n v="0"/>
    <n v="0"/>
    <n v="0"/>
    <n v="0"/>
    <n v="0"/>
    <n v="0"/>
    <n v="0"/>
    <n v="0"/>
    <n v="0"/>
    <n v="27"/>
    <x v="192"/>
    <n v="0"/>
    <n v="27"/>
    <n v="58475"/>
    <n v="116671"/>
    <n v="142898"/>
    <n v="110961"/>
    <n v="114923"/>
    <n v="146305"/>
    <n v="116529"/>
    <n v="67967"/>
    <n v="45931"/>
    <n v="17785"/>
    <x v="234"/>
    <n v="938445"/>
    <n v="0"/>
    <n v="0"/>
    <n v="0"/>
    <n v="0"/>
    <n v="0"/>
    <n v="0"/>
    <n v="0"/>
    <n v="0"/>
    <n v="0"/>
    <n v="1.518E-3"/>
    <n v="2.9E-5"/>
  </r>
  <r>
    <s v="Montana"/>
    <n v="2010"/>
    <s v="Montana, 2010"/>
    <n v="0"/>
    <n v="0"/>
    <n v="0"/>
    <n v="0"/>
    <n v="0"/>
    <n v="0"/>
    <n v="0"/>
    <n v="0"/>
    <n v="0"/>
    <n v="53"/>
    <x v="193"/>
    <n v="0"/>
    <n v="53"/>
    <n v="57624"/>
    <n v="117518"/>
    <n v="133209"/>
    <n v="111923"/>
    <n v="113009"/>
    <n v="146683"/>
    <n v="124053"/>
    <n v="71842"/>
    <n v="45056"/>
    <n v="17197"/>
    <x v="235"/>
    <n v="938114"/>
    <n v="0"/>
    <n v="0"/>
    <n v="0"/>
    <n v="0"/>
    <n v="0"/>
    <n v="0"/>
    <n v="0"/>
    <n v="0"/>
    <n v="0"/>
    <n v="3.0820000000000001E-3"/>
    <n v="5.5999999999999999E-5"/>
  </r>
  <r>
    <s v="Montana"/>
    <n v="2011"/>
    <s v="Montana, 2011"/>
    <n v="0"/>
    <n v="0"/>
    <n v="0"/>
    <n v="0"/>
    <n v="0"/>
    <n v="0"/>
    <n v="0"/>
    <n v="0"/>
    <n v="0"/>
    <n v="27"/>
    <x v="192"/>
    <n v="0"/>
    <n v="27"/>
    <n v="56778"/>
    <n v="113849"/>
    <n v="127981"/>
    <n v="113852"/>
    <n v="108381"/>
    <n v="140308"/>
    <n v="125416"/>
    <n v="72677"/>
    <n v="43825"/>
    <n v="17724"/>
    <x v="236"/>
    <n v="920791"/>
    <n v="0"/>
    <n v="0"/>
    <n v="0"/>
    <n v="0"/>
    <n v="0"/>
    <n v="0"/>
    <n v="0"/>
    <n v="0"/>
    <n v="0"/>
    <n v="1.523E-3"/>
    <n v="2.9E-5"/>
  </r>
  <r>
    <s v="Montana"/>
    <n v="2012"/>
    <s v="Montana, 2012"/>
    <n v="0"/>
    <n v="0"/>
    <n v="0"/>
    <n v="0"/>
    <n v="0"/>
    <n v="0"/>
    <n v="0"/>
    <n v="0"/>
    <n v="0"/>
    <n v="39"/>
    <x v="194"/>
    <n v="0"/>
    <n v="39"/>
    <n v="55138"/>
    <n v="112381"/>
    <n v="125508"/>
    <n v="113499"/>
    <n v="106381"/>
    <n v="136566"/>
    <n v="129485"/>
    <n v="75465"/>
    <n v="43643"/>
    <n v="18517"/>
    <x v="237"/>
    <n v="916583"/>
    <n v="0"/>
    <n v="0"/>
    <n v="0"/>
    <n v="0"/>
    <n v="0"/>
    <n v="0"/>
    <n v="0"/>
    <n v="0"/>
    <n v="0"/>
    <n v="2.1059999999999998E-3"/>
    <n v="4.3000000000000002E-5"/>
  </r>
  <r>
    <s v="Montana"/>
    <n v="2013"/>
    <s v="Montana, 2013"/>
    <n v="0"/>
    <n v="0"/>
    <n v="0"/>
    <n v="0"/>
    <n v="0"/>
    <n v="0"/>
    <n v="0"/>
    <n v="0"/>
    <n v="14"/>
    <n v="57"/>
    <x v="195"/>
    <n v="0"/>
    <n v="71"/>
    <n v="54290"/>
    <n v="110772"/>
    <n v="122613"/>
    <n v="112959"/>
    <n v="102676"/>
    <n v="128219"/>
    <n v="126732"/>
    <n v="74803"/>
    <n v="41295"/>
    <n v="17772"/>
    <x v="238"/>
    <n v="892131"/>
    <n v="0"/>
    <n v="0"/>
    <n v="0"/>
    <n v="0"/>
    <n v="0"/>
    <n v="0"/>
    <n v="0"/>
    <n v="0"/>
    <n v="3.39E-4"/>
    <n v="3.2070000000000002E-3"/>
    <n v="8.0000000000000007E-5"/>
  </r>
  <r>
    <s v="Montana"/>
    <n v="2014"/>
    <s v="Montana, 2014"/>
    <n v="0"/>
    <n v="0"/>
    <n v="0"/>
    <n v="0"/>
    <n v="0"/>
    <n v="0"/>
    <n v="0"/>
    <n v="0"/>
    <n v="0"/>
    <n v="46"/>
    <x v="86"/>
    <n v="0"/>
    <n v="46"/>
    <n v="54240"/>
    <n v="109938"/>
    <n v="122211"/>
    <n v="113847"/>
    <n v="101089"/>
    <n v="122115"/>
    <n v="126594"/>
    <n v="76935"/>
    <n v="41478"/>
    <n v="17790"/>
    <x v="239"/>
    <n v="886237"/>
    <n v="0"/>
    <n v="0"/>
    <n v="0"/>
    <n v="0"/>
    <n v="0"/>
    <n v="0"/>
    <n v="0"/>
    <n v="0"/>
    <n v="0"/>
    <n v="2.5860000000000002E-3"/>
    <n v="5.1999999999999997E-5"/>
  </r>
  <r>
    <s v="Montana"/>
    <n v="2015"/>
    <s v="Montana, 2015"/>
    <n v="0"/>
    <n v="0"/>
    <n v="0"/>
    <n v="0"/>
    <n v="0"/>
    <n v="0"/>
    <n v="0"/>
    <n v="0"/>
    <n v="0"/>
    <n v="58"/>
    <x v="196"/>
    <n v="0"/>
    <n v="58"/>
    <n v="56412"/>
    <n v="116457"/>
    <n v="129680"/>
    <n v="120893"/>
    <n v="107470"/>
    <n v="126273"/>
    <n v="137400"/>
    <n v="87776"/>
    <n v="45724"/>
    <n v="20263"/>
    <x v="240"/>
    <n v="948348"/>
    <n v="0"/>
    <n v="0"/>
    <n v="0"/>
    <n v="0"/>
    <n v="0"/>
    <n v="0"/>
    <n v="0"/>
    <n v="0"/>
    <n v="0"/>
    <n v="2.862E-3"/>
    <n v="6.0999999999999999E-5"/>
  </r>
  <r>
    <s v="Montana"/>
    <n v="2016"/>
    <s v="Montana, 2016"/>
    <n v="0"/>
    <n v="0"/>
    <n v="0"/>
    <n v="0"/>
    <n v="0"/>
    <n v="0"/>
    <n v="0"/>
    <n v="0"/>
    <n v="0"/>
    <n v="11"/>
    <x v="197"/>
    <n v="0"/>
    <n v="11"/>
    <n v="56753"/>
    <n v="116545"/>
    <n v="126704"/>
    <n v="121404"/>
    <n v="108873"/>
    <n v="122217"/>
    <n v="137283"/>
    <n v="90853"/>
    <n v="45998"/>
    <n v="19280"/>
    <x v="241"/>
    <n v="945910"/>
    <n v="0"/>
    <n v="0"/>
    <n v="0"/>
    <n v="0"/>
    <n v="0"/>
    <n v="0"/>
    <n v="0"/>
    <n v="0"/>
    <n v="0"/>
    <n v="5.71E-4"/>
    <n v="1.2E-5"/>
  </r>
  <r>
    <s v="Montana"/>
    <n v="2017"/>
    <s v="Montana, 2017"/>
    <n v="0"/>
    <n v="0"/>
    <n v="0"/>
    <n v="0"/>
    <n v="0"/>
    <n v="0"/>
    <n v="0"/>
    <n v="0"/>
    <n v="0"/>
    <n v="54"/>
    <x v="198"/>
    <n v="0"/>
    <n v="54"/>
    <n v="48790"/>
    <n v="99635"/>
    <n v="111769"/>
    <n v="106392"/>
    <n v="94125"/>
    <n v="99547"/>
    <n v="112404"/>
    <n v="77371"/>
    <n v="38578"/>
    <n v="16403"/>
    <x v="242"/>
    <n v="805014"/>
    <n v="0"/>
    <n v="0"/>
    <n v="0"/>
    <n v="0"/>
    <n v="0"/>
    <n v="0"/>
    <n v="0"/>
    <n v="0"/>
    <n v="0"/>
    <n v="3.2919999999999998E-3"/>
    <n v="6.7000000000000002E-5"/>
  </r>
  <r>
    <s v="Nebraska"/>
    <n v="2009"/>
    <s v="Nebraska, 2009"/>
    <n v="0"/>
    <n v="0"/>
    <n v="0"/>
    <n v="0"/>
    <n v="0"/>
    <n v="0"/>
    <n v="0"/>
    <n v="0"/>
    <n v="10"/>
    <n v="120"/>
    <x v="145"/>
    <n v="0"/>
    <n v="130"/>
    <n v="128143"/>
    <n v="233806"/>
    <n v="267003"/>
    <n v="220179"/>
    <n v="224398"/>
    <n v="248824"/>
    <n v="183395"/>
    <n v="112201"/>
    <n v="83105"/>
    <n v="36136"/>
    <x v="243"/>
    <n v="1737190"/>
    <n v="0"/>
    <n v="0"/>
    <n v="0"/>
    <n v="0"/>
    <n v="0"/>
    <n v="0"/>
    <n v="0"/>
    <n v="0"/>
    <n v="1.2E-4"/>
    <n v="3.3210000000000002E-3"/>
    <n v="7.4999999999999993E-5"/>
  </r>
  <r>
    <s v="Nebraska"/>
    <n v="2010"/>
    <s v="Nebraska, 2010"/>
    <n v="0"/>
    <n v="0"/>
    <n v="0"/>
    <n v="0"/>
    <n v="0"/>
    <n v="0"/>
    <n v="0"/>
    <n v="0"/>
    <n v="0"/>
    <n v="139"/>
    <x v="199"/>
    <n v="0"/>
    <n v="139"/>
    <n v="125492"/>
    <n v="237108"/>
    <n v="253311"/>
    <n v="228807"/>
    <n v="219042"/>
    <n v="248996"/>
    <n v="191775"/>
    <n v="113854"/>
    <n v="81657"/>
    <n v="35704"/>
    <x v="244"/>
    <n v="1735746"/>
    <n v="0"/>
    <n v="0"/>
    <n v="0"/>
    <n v="0"/>
    <n v="0"/>
    <n v="0"/>
    <n v="0"/>
    <n v="0"/>
    <n v="0"/>
    <n v="3.8930000000000002E-3"/>
    <n v="8.0000000000000007E-5"/>
  </r>
  <r>
    <s v="Nebraska"/>
    <n v="2011"/>
    <s v="Nebraska, 2011"/>
    <n v="0"/>
    <n v="0"/>
    <n v="0"/>
    <n v="0"/>
    <n v="0"/>
    <n v="0"/>
    <n v="0"/>
    <n v="0"/>
    <n v="0"/>
    <n v="189"/>
    <x v="200"/>
    <n v="0"/>
    <n v="189"/>
    <n v="125236"/>
    <n v="237977"/>
    <n v="250803"/>
    <n v="232141"/>
    <n v="217397"/>
    <n v="247892"/>
    <n v="198612"/>
    <n v="114900"/>
    <n v="79751"/>
    <n v="35545"/>
    <x v="245"/>
    <n v="1740254"/>
    <n v="0"/>
    <n v="0"/>
    <n v="0"/>
    <n v="0"/>
    <n v="0"/>
    <n v="0"/>
    <n v="0"/>
    <n v="0"/>
    <n v="0"/>
    <n v="5.3169999999999997E-3"/>
    <n v="1.0900000000000001E-4"/>
  </r>
  <r>
    <s v="Nebraska"/>
    <n v="2012"/>
    <s v="Nebraska, 2012"/>
    <n v="0"/>
    <n v="0"/>
    <n v="0"/>
    <n v="0"/>
    <n v="0"/>
    <n v="0"/>
    <n v="0"/>
    <n v="0"/>
    <n v="21"/>
    <n v="147"/>
    <x v="201"/>
    <n v="0"/>
    <n v="168"/>
    <n v="122106"/>
    <n v="233646"/>
    <n v="245233"/>
    <n v="232296"/>
    <n v="210054"/>
    <n v="237816"/>
    <n v="197992"/>
    <n v="114748"/>
    <n v="76635"/>
    <n v="34298"/>
    <x v="246"/>
    <n v="1704824"/>
    <n v="0"/>
    <n v="0"/>
    <n v="0"/>
    <n v="0"/>
    <n v="0"/>
    <n v="0"/>
    <n v="0"/>
    <n v="0"/>
    <n v="2.7399999999999999E-4"/>
    <n v="4.2859999999999999E-3"/>
    <n v="9.8999999999999994E-5"/>
  </r>
  <r>
    <s v="Nebraska"/>
    <n v="2013"/>
    <s v="Nebraska, 2013"/>
    <n v="0"/>
    <n v="0"/>
    <n v="0"/>
    <n v="0"/>
    <n v="0"/>
    <n v="0"/>
    <n v="0"/>
    <n v="0"/>
    <n v="11"/>
    <n v="197"/>
    <x v="202"/>
    <n v="0"/>
    <n v="208"/>
    <n v="123169"/>
    <n v="239664"/>
    <n v="244814"/>
    <n v="237063"/>
    <n v="210981"/>
    <n v="236750"/>
    <n v="204286"/>
    <n v="118294"/>
    <n v="75149"/>
    <n v="34835"/>
    <x v="247"/>
    <n v="1725005"/>
    <n v="0"/>
    <n v="0"/>
    <n v="0"/>
    <n v="0"/>
    <n v="0"/>
    <n v="0"/>
    <n v="0"/>
    <n v="0"/>
    <n v="1.46E-4"/>
    <n v="5.6550000000000003E-3"/>
    <n v="1.21E-4"/>
  </r>
  <r>
    <s v="Nebraska"/>
    <n v="2014"/>
    <s v="Nebraska, 2014"/>
    <n v="0"/>
    <n v="0"/>
    <n v="0"/>
    <n v="0"/>
    <n v="0"/>
    <n v="0"/>
    <n v="0"/>
    <n v="0"/>
    <n v="36"/>
    <n v="151"/>
    <x v="203"/>
    <n v="0"/>
    <n v="187"/>
    <n v="118076"/>
    <n v="230865"/>
    <n v="235670"/>
    <n v="229342"/>
    <n v="202368"/>
    <n v="225147"/>
    <n v="203258"/>
    <n v="117951"/>
    <n v="72954"/>
    <n v="33932"/>
    <x v="248"/>
    <n v="1669563"/>
    <n v="0"/>
    <n v="0"/>
    <n v="0"/>
    <n v="0"/>
    <n v="0"/>
    <n v="0"/>
    <n v="0"/>
    <n v="0"/>
    <n v="4.9299999999999995E-4"/>
    <n v="4.45E-3"/>
    <n v="1.12E-4"/>
  </r>
  <r>
    <s v="Nebraska"/>
    <n v="2015"/>
    <s v="Nebraska, 2015"/>
    <n v="0"/>
    <n v="0"/>
    <n v="0"/>
    <n v="0"/>
    <n v="0"/>
    <n v="0"/>
    <n v="0"/>
    <n v="0"/>
    <n v="25"/>
    <n v="183"/>
    <x v="202"/>
    <n v="0"/>
    <n v="208"/>
    <n v="114664"/>
    <n v="226963"/>
    <n v="237455"/>
    <n v="228161"/>
    <n v="200925"/>
    <n v="214486"/>
    <n v="200941"/>
    <n v="121184"/>
    <n v="69563"/>
    <n v="33027"/>
    <x v="249"/>
    <n v="1647369"/>
    <n v="0"/>
    <n v="0"/>
    <n v="0"/>
    <n v="0"/>
    <n v="0"/>
    <n v="0"/>
    <n v="0"/>
    <n v="0"/>
    <n v="3.59E-4"/>
    <n v="5.5409999999999999E-3"/>
    <n v="1.26E-4"/>
  </r>
  <r>
    <s v="Nebraska"/>
    <n v="2016"/>
    <s v="Nebraska, 2016"/>
    <n v="0"/>
    <n v="0"/>
    <n v="0"/>
    <n v="0"/>
    <n v="0"/>
    <n v="0"/>
    <n v="0"/>
    <n v="0"/>
    <n v="14"/>
    <n v="173"/>
    <x v="203"/>
    <n v="0"/>
    <n v="187"/>
    <n v="125382"/>
    <n v="250632"/>
    <n v="253003"/>
    <n v="244915"/>
    <n v="218829"/>
    <n v="227681"/>
    <n v="221692"/>
    <n v="138242"/>
    <n v="77344"/>
    <n v="36966"/>
    <x v="250"/>
    <n v="1794686"/>
    <n v="0"/>
    <n v="0"/>
    <n v="0"/>
    <n v="0"/>
    <n v="0"/>
    <n v="0"/>
    <n v="0"/>
    <n v="0"/>
    <n v="1.8100000000000001E-4"/>
    <n v="4.6800000000000001E-3"/>
    <n v="1.0399999999999999E-4"/>
  </r>
  <r>
    <s v="Nebraska"/>
    <n v="2017"/>
    <s v="Nebraska, 2017"/>
    <n v="0"/>
    <n v="0"/>
    <n v="0"/>
    <n v="0"/>
    <n v="0"/>
    <n v="0"/>
    <n v="0"/>
    <n v="0"/>
    <n v="33"/>
    <n v="210"/>
    <x v="204"/>
    <n v="0"/>
    <n v="243"/>
    <n v="119740"/>
    <n v="238754"/>
    <n v="241404"/>
    <n v="235167"/>
    <n v="209568"/>
    <n v="209701"/>
    <n v="209985"/>
    <n v="134508"/>
    <n v="72174"/>
    <n v="34005"/>
    <x v="251"/>
    <n v="1705006"/>
    <n v="0"/>
    <n v="0"/>
    <n v="0"/>
    <n v="0"/>
    <n v="0"/>
    <n v="0"/>
    <n v="0"/>
    <n v="0"/>
    <n v="4.57E-4"/>
    <n v="6.1760000000000001E-3"/>
    <n v="1.4300000000000001E-4"/>
  </r>
  <r>
    <s v="Nevada"/>
    <n v="2009"/>
    <s v="Nevada, 2009"/>
    <n v="0"/>
    <n v="0"/>
    <n v="0"/>
    <n v="0"/>
    <n v="0"/>
    <n v="0"/>
    <n v="10"/>
    <n v="35"/>
    <n v="101"/>
    <n v="135"/>
    <x v="205"/>
    <n v="0"/>
    <n v="281"/>
    <n v="200142"/>
    <n v="367588"/>
    <n v="340738"/>
    <n v="385495"/>
    <n v="383682"/>
    <n v="364772"/>
    <n v="295656"/>
    <n v="174357"/>
    <n v="101258"/>
    <n v="30815"/>
    <x v="252"/>
    <n v="2644503"/>
    <n v="0"/>
    <n v="0"/>
    <n v="0"/>
    <n v="0"/>
    <n v="0"/>
    <n v="0"/>
    <n v="3.4E-5"/>
    <n v="2.0100000000000001E-4"/>
    <n v="9.9700000000000006E-4"/>
    <n v="4.3810000000000003E-3"/>
    <n v="1.06E-4"/>
  </r>
  <r>
    <s v="Nevada"/>
    <n v="2010"/>
    <s v="Nevada, 2010"/>
    <n v="0"/>
    <n v="0"/>
    <n v="0"/>
    <n v="0"/>
    <n v="0"/>
    <n v="0"/>
    <n v="0"/>
    <n v="21"/>
    <n v="121"/>
    <n v="91"/>
    <x v="206"/>
    <n v="0"/>
    <n v="233"/>
    <n v="193872"/>
    <n v="370551"/>
    <n v="364732"/>
    <n v="390781"/>
    <n v="397693"/>
    <n v="382881"/>
    <n v="318029"/>
    <n v="191677"/>
    <n v="98417"/>
    <n v="31438"/>
    <x v="253"/>
    <n v="2740071"/>
    <n v="0"/>
    <n v="0"/>
    <n v="0"/>
    <n v="0"/>
    <n v="0"/>
    <n v="0"/>
    <n v="0"/>
    <n v="1.1E-4"/>
    <n v="1.2290000000000001E-3"/>
    <n v="2.895E-3"/>
    <n v="8.5000000000000006E-5"/>
  </r>
  <r>
    <s v="Nevada"/>
    <n v="2011"/>
    <s v="Nevada, 2011"/>
    <n v="0"/>
    <n v="0"/>
    <n v="0"/>
    <n v="0"/>
    <n v="0"/>
    <n v="0"/>
    <n v="0"/>
    <n v="48"/>
    <n v="115"/>
    <n v="77"/>
    <x v="207"/>
    <n v="0"/>
    <n v="240"/>
    <n v="193260"/>
    <n v="372833"/>
    <n v="367702"/>
    <n v="393679"/>
    <n v="396552"/>
    <n v="385038"/>
    <n v="324697"/>
    <n v="201416"/>
    <n v="100095"/>
    <n v="32082"/>
    <x v="254"/>
    <n v="2767354"/>
    <n v="0"/>
    <n v="0"/>
    <n v="0"/>
    <n v="0"/>
    <n v="0"/>
    <n v="0"/>
    <n v="0"/>
    <n v="2.3800000000000001E-4"/>
    <n v="1.1490000000000001E-3"/>
    <n v="2.3999999999999998E-3"/>
    <n v="8.7000000000000001E-5"/>
  </r>
  <r>
    <s v="Nevada"/>
    <n v="2012"/>
    <s v="Nevada, 2012"/>
    <n v="0"/>
    <n v="0"/>
    <n v="0"/>
    <n v="0"/>
    <n v="0"/>
    <n v="0"/>
    <n v="0"/>
    <n v="35"/>
    <n v="152"/>
    <n v="127"/>
    <x v="208"/>
    <n v="0"/>
    <n v="314"/>
    <n v="189232"/>
    <n v="371968"/>
    <n v="367422"/>
    <n v="393047"/>
    <n v="391573"/>
    <n v="386209"/>
    <n v="332191"/>
    <n v="209902"/>
    <n v="102516"/>
    <n v="35035"/>
    <x v="255"/>
    <n v="2779095"/>
    <n v="0"/>
    <n v="0"/>
    <n v="0"/>
    <n v="0"/>
    <n v="0"/>
    <n v="0"/>
    <n v="0"/>
    <n v="1.6699999999999999E-4"/>
    <n v="1.4829999999999999E-3"/>
    <n v="3.6250000000000002E-3"/>
    <n v="1.13E-4"/>
  </r>
  <r>
    <s v="Nevada"/>
    <n v="2013"/>
    <s v="Nevada, 2013"/>
    <n v="0"/>
    <n v="0"/>
    <n v="0"/>
    <n v="0"/>
    <n v="0"/>
    <n v="0"/>
    <n v="23"/>
    <n v="69"/>
    <n v="92"/>
    <n v="92"/>
    <x v="209"/>
    <n v="0"/>
    <n v="276"/>
    <n v="187187"/>
    <n v="378235"/>
    <n v="371956"/>
    <n v="400524"/>
    <n v="392770"/>
    <n v="391597"/>
    <n v="341455"/>
    <n v="223741"/>
    <n v="105548"/>
    <n v="36335"/>
    <x v="256"/>
    <n v="2829348"/>
    <n v="0"/>
    <n v="0"/>
    <n v="0"/>
    <n v="0"/>
    <n v="0"/>
    <n v="0"/>
    <n v="6.7000000000000002E-5"/>
    <n v="3.0800000000000001E-4"/>
    <n v="8.7200000000000005E-4"/>
    <n v="2.532E-3"/>
    <n v="9.7999999999999997E-5"/>
  </r>
  <r>
    <s v="Nevada"/>
    <n v="2014"/>
    <s v="Nevada, 2014"/>
    <n v="0"/>
    <n v="0"/>
    <n v="0"/>
    <n v="0"/>
    <n v="0"/>
    <n v="0"/>
    <n v="32"/>
    <n v="152"/>
    <n v="170"/>
    <n v="166"/>
    <x v="210"/>
    <n v="0"/>
    <n v="520"/>
    <n v="181470"/>
    <n v="373783"/>
    <n v="367349"/>
    <n v="399295"/>
    <n v="385415"/>
    <n v="386195"/>
    <n v="344378"/>
    <n v="233517"/>
    <n v="106894"/>
    <n v="38539"/>
    <x v="257"/>
    <n v="2816835"/>
    <n v="0"/>
    <n v="0"/>
    <n v="0"/>
    <n v="0"/>
    <n v="0"/>
    <n v="0"/>
    <n v="9.2999999999999997E-5"/>
    <n v="6.5099999999999999E-4"/>
    <n v="1.5900000000000001E-3"/>
    <n v="4.3070000000000001E-3"/>
    <n v="1.85E-4"/>
  </r>
  <r>
    <s v="Nevada"/>
    <n v="2015"/>
    <s v="Nevada, 2015"/>
    <n v="0"/>
    <n v="0"/>
    <n v="0"/>
    <n v="0"/>
    <n v="0"/>
    <n v="0"/>
    <n v="32"/>
    <n v="100"/>
    <n v="157"/>
    <n v="165"/>
    <x v="211"/>
    <n v="0"/>
    <n v="454"/>
    <n v="183828"/>
    <n v="380783"/>
    <n v="372923"/>
    <n v="409137"/>
    <n v="392353"/>
    <n v="394500"/>
    <n v="355929"/>
    <n v="247641"/>
    <n v="113783"/>
    <n v="39259"/>
    <x v="258"/>
    <n v="2890136"/>
    <n v="0"/>
    <n v="0"/>
    <n v="0"/>
    <n v="0"/>
    <n v="0"/>
    <n v="0"/>
    <n v="9.0000000000000006E-5"/>
    <n v="4.0400000000000001E-4"/>
    <n v="1.3799999999999999E-3"/>
    <n v="4.2030000000000001E-3"/>
    <n v="1.5699999999999999E-4"/>
  </r>
  <r>
    <s v="Nevada"/>
    <n v="2016"/>
    <s v="Nevada, 2016"/>
    <n v="0"/>
    <n v="0"/>
    <n v="0"/>
    <n v="0"/>
    <n v="0"/>
    <n v="12"/>
    <n v="35"/>
    <n v="87"/>
    <n v="144"/>
    <n v="96"/>
    <x v="212"/>
    <n v="0"/>
    <n v="374"/>
    <n v="182914"/>
    <n v="381112"/>
    <n v="370709"/>
    <n v="414986"/>
    <n v="391142"/>
    <n v="395094"/>
    <n v="360810"/>
    <n v="262426"/>
    <n v="119221"/>
    <n v="40023"/>
    <x v="259"/>
    <n v="2918437"/>
    <n v="0"/>
    <n v="0"/>
    <n v="0"/>
    <n v="0"/>
    <n v="0"/>
    <n v="3.0000000000000001E-5"/>
    <n v="9.7E-5"/>
    <n v="3.3199999999999999E-4"/>
    <n v="1.2080000000000001E-3"/>
    <n v="2.3990000000000001E-3"/>
    <n v="1.2799999999999999E-4"/>
  </r>
  <r>
    <s v="Nevada"/>
    <n v="2017"/>
    <s v="Nevada, 2017"/>
    <n v="0"/>
    <n v="0"/>
    <n v="0"/>
    <n v="0"/>
    <n v="0"/>
    <n v="0"/>
    <n v="49"/>
    <n v="154"/>
    <n v="115"/>
    <n v="139"/>
    <x v="39"/>
    <n v="0"/>
    <n v="457"/>
    <n v="181361"/>
    <n v="377511"/>
    <n v="363398"/>
    <n v="419279"/>
    <n v="390266"/>
    <n v="391634"/>
    <n v="364239"/>
    <n v="273476"/>
    <n v="123293"/>
    <n v="41671"/>
    <x v="260"/>
    <n v="2926128"/>
    <n v="0"/>
    <n v="0"/>
    <n v="0"/>
    <n v="0"/>
    <n v="0"/>
    <n v="0"/>
    <n v="1.35E-4"/>
    <n v="5.6300000000000002E-4"/>
    <n v="9.3300000000000002E-4"/>
    <n v="3.336E-3"/>
    <n v="1.56E-4"/>
  </r>
  <r>
    <s v="New Hampshire"/>
    <n v="2009"/>
    <s v="New Hampshire, 2009"/>
    <n v="0"/>
    <n v="0"/>
    <n v="0"/>
    <n v="0"/>
    <n v="0"/>
    <n v="0"/>
    <n v="0"/>
    <n v="0"/>
    <n v="0"/>
    <n v="49"/>
    <x v="213"/>
    <n v="0"/>
    <n v="49"/>
    <n v="75863"/>
    <n v="165636"/>
    <n v="184753"/>
    <n v="148507"/>
    <n v="197502"/>
    <n v="217264"/>
    <n v="157432"/>
    <n v="87887"/>
    <n v="57528"/>
    <n v="23766"/>
    <x v="261"/>
    <n v="1316138"/>
    <n v="0"/>
    <n v="0"/>
    <n v="0"/>
    <n v="0"/>
    <n v="0"/>
    <n v="0"/>
    <n v="0"/>
    <n v="0"/>
    <n v="0"/>
    <n v="2.062E-3"/>
    <n v="3.6999999999999998E-5"/>
  </r>
  <r>
    <s v="New Hampshire"/>
    <n v="2010"/>
    <s v="New Hampshire, 2010"/>
    <n v="0"/>
    <n v="0"/>
    <n v="0"/>
    <n v="0"/>
    <n v="0"/>
    <n v="0"/>
    <n v="0"/>
    <n v="0"/>
    <n v="0"/>
    <n v="63"/>
    <x v="214"/>
    <n v="0"/>
    <n v="63"/>
    <n v="72299"/>
    <n v="166229"/>
    <n v="179680"/>
    <n v="144227"/>
    <n v="192147"/>
    <n v="221676"/>
    <n v="166818"/>
    <n v="90485"/>
    <n v="56784"/>
    <n v="23052"/>
    <x v="262"/>
    <n v="1313397"/>
    <n v="0"/>
    <n v="0"/>
    <n v="0"/>
    <n v="0"/>
    <n v="0"/>
    <n v="0"/>
    <n v="0"/>
    <n v="0"/>
    <n v="0"/>
    <n v="2.7330000000000002E-3"/>
    <n v="4.8000000000000001E-5"/>
  </r>
  <r>
    <s v="New Hampshire"/>
    <n v="2011"/>
    <s v="New Hampshire, 2011"/>
    <n v="0"/>
    <n v="0"/>
    <n v="0"/>
    <n v="0"/>
    <n v="0"/>
    <n v="0"/>
    <n v="0"/>
    <n v="0"/>
    <n v="10"/>
    <n v="103"/>
    <x v="215"/>
    <n v="0"/>
    <n v="113"/>
    <n v="69429"/>
    <n v="159134"/>
    <n v="169481"/>
    <n v="139287"/>
    <n v="178597"/>
    <n v="212655"/>
    <n v="162788"/>
    <n v="88911"/>
    <n v="53997"/>
    <n v="21839"/>
    <x v="263"/>
    <n v="1256118"/>
    <n v="0"/>
    <n v="0"/>
    <n v="0"/>
    <n v="0"/>
    <n v="0"/>
    <n v="0"/>
    <n v="0"/>
    <n v="0"/>
    <n v="1.85E-4"/>
    <n v="4.7159999999999997E-3"/>
    <n v="9.0000000000000006E-5"/>
  </r>
  <r>
    <s v="New Hampshire"/>
    <n v="2012"/>
    <s v="New Hampshire, 2012"/>
    <n v="0"/>
    <n v="0"/>
    <n v="0"/>
    <n v="0"/>
    <n v="0"/>
    <n v="0"/>
    <n v="0"/>
    <n v="0"/>
    <n v="0"/>
    <n v="98"/>
    <x v="216"/>
    <n v="0"/>
    <n v="98"/>
    <n v="69384"/>
    <n v="161671"/>
    <n v="178786"/>
    <n v="145687"/>
    <n v="179322"/>
    <n v="223223"/>
    <n v="179231"/>
    <n v="99044"/>
    <n v="57767"/>
    <n v="24347"/>
    <x v="264"/>
    <n v="1318462"/>
    <n v="0"/>
    <n v="0"/>
    <n v="0"/>
    <n v="0"/>
    <n v="0"/>
    <n v="0"/>
    <n v="0"/>
    <n v="0"/>
    <n v="0"/>
    <n v="4.0249999999999999E-3"/>
    <n v="7.3999999999999996E-5"/>
  </r>
  <r>
    <s v="New Hampshire"/>
    <n v="2013"/>
    <s v="New Hampshire, 2013"/>
    <n v="0"/>
    <n v="0"/>
    <n v="0"/>
    <n v="0"/>
    <n v="0"/>
    <n v="0"/>
    <n v="0"/>
    <n v="0"/>
    <n v="11"/>
    <n v="69"/>
    <x v="144"/>
    <n v="0"/>
    <n v="80"/>
    <n v="68047"/>
    <n v="159089"/>
    <n v="178922"/>
    <n v="147078"/>
    <n v="172301"/>
    <n v="221963"/>
    <n v="184647"/>
    <n v="104005"/>
    <n v="57908"/>
    <n v="24943"/>
    <x v="265"/>
    <n v="1318903"/>
    <n v="0"/>
    <n v="0"/>
    <n v="0"/>
    <n v="0"/>
    <n v="0"/>
    <n v="0"/>
    <n v="0"/>
    <n v="0"/>
    <n v="1.9000000000000001E-4"/>
    <n v="2.7659999999999998E-3"/>
    <n v="6.0999999999999999E-5"/>
  </r>
  <r>
    <s v="New Hampshire"/>
    <n v="2014"/>
    <s v="New Hampshire, 2014"/>
    <n v="0"/>
    <n v="0"/>
    <n v="0"/>
    <n v="0"/>
    <n v="0"/>
    <n v="0"/>
    <n v="0"/>
    <n v="0"/>
    <n v="0"/>
    <n v="59"/>
    <x v="217"/>
    <n v="0"/>
    <n v="59"/>
    <n v="64620"/>
    <n v="151332"/>
    <n v="174619"/>
    <n v="144658"/>
    <n v="162287"/>
    <n v="211506"/>
    <n v="182791"/>
    <n v="105524"/>
    <n v="56336"/>
    <n v="24366"/>
    <x v="266"/>
    <n v="1278039"/>
    <n v="0"/>
    <n v="0"/>
    <n v="0"/>
    <n v="0"/>
    <n v="0"/>
    <n v="0"/>
    <n v="0"/>
    <n v="0"/>
    <n v="0"/>
    <n v="2.421E-3"/>
    <n v="4.6E-5"/>
  </r>
  <r>
    <s v="New Hampshire"/>
    <n v="2015"/>
    <s v="New Hampshire, 2015"/>
    <n v="0"/>
    <n v="0"/>
    <n v="0"/>
    <n v="0"/>
    <n v="0"/>
    <n v="0"/>
    <n v="0"/>
    <n v="0"/>
    <n v="0"/>
    <n v="140"/>
    <x v="218"/>
    <n v="0"/>
    <n v="140"/>
    <n v="62585"/>
    <n v="146656"/>
    <n v="171238"/>
    <n v="144131"/>
    <n v="154145"/>
    <n v="201831"/>
    <n v="180084"/>
    <n v="105754"/>
    <n v="54451"/>
    <n v="23990"/>
    <x v="267"/>
    <n v="1244865"/>
    <n v="0"/>
    <n v="0"/>
    <n v="0"/>
    <n v="0"/>
    <n v="0"/>
    <n v="0"/>
    <n v="0"/>
    <n v="0"/>
    <n v="0"/>
    <n v="5.836E-3"/>
    <n v="1.12E-4"/>
  </r>
  <r>
    <s v="New Hampshire"/>
    <n v="2016"/>
    <s v="New Hampshire, 2016"/>
    <n v="0"/>
    <n v="0"/>
    <n v="0"/>
    <n v="0"/>
    <n v="0"/>
    <n v="0"/>
    <n v="0"/>
    <n v="0"/>
    <n v="0"/>
    <n v="45"/>
    <x v="219"/>
    <n v="0"/>
    <n v="45"/>
    <n v="64869"/>
    <n v="151533"/>
    <n v="178852"/>
    <n v="154724"/>
    <n v="158884"/>
    <n v="209898"/>
    <n v="197882"/>
    <n v="123488"/>
    <n v="59863"/>
    <n v="27162"/>
    <x v="268"/>
    <n v="1327155"/>
    <n v="0"/>
    <n v="0"/>
    <n v="0"/>
    <n v="0"/>
    <n v="0"/>
    <n v="0"/>
    <n v="0"/>
    <n v="0"/>
    <n v="0"/>
    <n v="1.6570000000000001E-3"/>
    <n v="3.4E-5"/>
  </r>
  <r>
    <s v="New Hampshire"/>
    <n v="2017"/>
    <s v="New Hampshire, 2017"/>
    <n v="0"/>
    <n v="0"/>
    <n v="0"/>
    <n v="0"/>
    <n v="0"/>
    <n v="0"/>
    <n v="0"/>
    <n v="0"/>
    <n v="14"/>
    <n v="84"/>
    <x v="216"/>
    <n v="0"/>
    <n v="98"/>
    <n v="64233"/>
    <n v="149568"/>
    <n v="178576"/>
    <n v="156374"/>
    <n v="156530"/>
    <n v="205335"/>
    <n v="201939"/>
    <n v="129717"/>
    <n v="61133"/>
    <n v="28443"/>
    <x v="269"/>
    <n v="1331848"/>
    <n v="0"/>
    <n v="0"/>
    <n v="0"/>
    <n v="0"/>
    <n v="0"/>
    <n v="0"/>
    <n v="0"/>
    <n v="0"/>
    <n v="2.2900000000000001E-4"/>
    <n v="2.9529999999999999E-3"/>
    <n v="7.3999999999999996E-5"/>
  </r>
  <r>
    <s v="New Jersey"/>
    <n v="2009"/>
    <s v="New Jersey, 2009"/>
    <n v="0"/>
    <n v="0"/>
    <n v="0"/>
    <n v="0"/>
    <n v="0"/>
    <n v="11"/>
    <n v="58"/>
    <n v="106"/>
    <n v="363"/>
    <n v="605"/>
    <x v="220"/>
    <n v="0"/>
    <n v="1143"/>
    <n v="561480"/>
    <n v="1146088"/>
    <n v="1100045"/>
    <n v="1103868"/>
    <n v="1315712"/>
    <n v="1329101"/>
    <n v="953247"/>
    <n v="577339"/>
    <n v="402432"/>
    <n v="161653"/>
    <x v="270"/>
    <n v="8650965"/>
    <n v="0"/>
    <n v="0"/>
    <n v="0"/>
    <n v="0"/>
    <n v="0"/>
    <n v="7.9999999999999996E-6"/>
    <n v="6.0999999999999999E-5"/>
    <n v="1.84E-4"/>
    <n v="9.0200000000000002E-4"/>
    <n v="3.7429999999999998E-3"/>
    <n v="1.3200000000000001E-4"/>
  </r>
  <r>
    <s v="New Jersey"/>
    <n v="2010"/>
    <s v="New Jersey, 2010"/>
    <n v="0"/>
    <n v="0"/>
    <n v="0"/>
    <n v="0"/>
    <n v="0"/>
    <n v="0"/>
    <n v="31"/>
    <n v="92"/>
    <n v="286"/>
    <n v="546"/>
    <x v="221"/>
    <n v="0"/>
    <n v="955"/>
    <n v="547056"/>
    <n v="1156225"/>
    <n v="1127538"/>
    <n v="1096904"/>
    <n v="1294288"/>
    <n v="1350560"/>
    <n v="993149"/>
    <n v="586232"/>
    <n v="402941"/>
    <n v="166414"/>
    <x v="271"/>
    <n v="8721307"/>
    <n v="0"/>
    <n v="0"/>
    <n v="0"/>
    <n v="0"/>
    <n v="0"/>
    <n v="0"/>
    <n v="3.1000000000000001E-5"/>
    <n v="1.5699999999999999E-4"/>
    <n v="7.1000000000000002E-4"/>
    <n v="3.2810000000000001E-3"/>
    <n v="1.1E-4"/>
  </r>
  <r>
    <s v="New Jersey"/>
    <n v="2011"/>
    <s v="New Jersey, 2011"/>
    <n v="0"/>
    <n v="0"/>
    <n v="0"/>
    <n v="0"/>
    <n v="0"/>
    <n v="12"/>
    <n v="46"/>
    <n v="94"/>
    <n v="292"/>
    <n v="603"/>
    <x v="222"/>
    <n v="0"/>
    <n v="1047"/>
    <n v="543388"/>
    <n v="1150383"/>
    <n v="1131402"/>
    <n v="1103401"/>
    <n v="1265708"/>
    <n v="1361410"/>
    <n v="1021102"/>
    <n v="600154"/>
    <n v="400734"/>
    <n v="172154"/>
    <x v="272"/>
    <n v="8749836"/>
    <n v="0"/>
    <n v="0"/>
    <n v="0"/>
    <n v="0"/>
    <n v="0"/>
    <n v="9.0000000000000002E-6"/>
    <n v="4.5000000000000003E-5"/>
    <n v="1.5699999999999999E-4"/>
    <n v="7.2900000000000005E-4"/>
    <n v="3.503E-3"/>
    <n v="1.2E-4"/>
  </r>
  <r>
    <s v="New Jersey"/>
    <n v="2012"/>
    <s v="New Jersey, 2012"/>
    <n v="0"/>
    <n v="0"/>
    <n v="0"/>
    <n v="0"/>
    <n v="0"/>
    <n v="0"/>
    <n v="23"/>
    <n v="98"/>
    <n v="283"/>
    <n v="571"/>
    <x v="223"/>
    <n v="0"/>
    <n v="975"/>
    <n v="538328"/>
    <n v="1149041"/>
    <n v="1137600"/>
    <n v="1113213"/>
    <n v="1242361"/>
    <n v="1366570"/>
    <n v="1050465"/>
    <n v="622644"/>
    <n v="397867"/>
    <n v="177894"/>
    <x v="273"/>
    <n v="8795983"/>
    <n v="0"/>
    <n v="0"/>
    <n v="0"/>
    <n v="0"/>
    <n v="0"/>
    <n v="0"/>
    <n v="2.1999999999999999E-5"/>
    <n v="1.5699999999999999E-4"/>
    <n v="7.1100000000000004E-4"/>
    <n v="3.2100000000000002E-3"/>
    <n v="1.11E-4"/>
  </r>
  <r>
    <s v="New Jersey"/>
    <n v="2013"/>
    <s v="New Jersey, 2013"/>
    <n v="0"/>
    <n v="0"/>
    <n v="0"/>
    <n v="0"/>
    <n v="11"/>
    <n v="0"/>
    <n v="52"/>
    <n v="122"/>
    <n v="334"/>
    <n v="690"/>
    <x v="224"/>
    <n v="0"/>
    <n v="1209"/>
    <n v="538320"/>
    <n v="1142391"/>
    <n v="1143322"/>
    <n v="1122072"/>
    <n v="1216613"/>
    <n v="1369036"/>
    <n v="1078717"/>
    <n v="643652"/>
    <n v="393736"/>
    <n v="184430"/>
    <x v="274"/>
    <n v="8832289"/>
    <n v="0"/>
    <n v="0"/>
    <n v="0"/>
    <n v="0"/>
    <n v="9.0000000000000002E-6"/>
    <n v="0"/>
    <n v="4.8000000000000001E-5"/>
    <n v="1.9000000000000001E-4"/>
    <n v="8.4800000000000001E-4"/>
    <n v="3.741E-3"/>
    <n v="1.37E-4"/>
  </r>
  <r>
    <s v="New Jersey"/>
    <n v="2014"/>
    <s v="New Jersey, 2014"/>
    <n v="0"/>
    <n v="0"/>
    <n v="0"/>
    <n v="0"/>
    <n v="0"/>
    <n v="0"/>
    <n v="43"/>
    <n v="119"/>
    <n v="274"/>
    <n v="633"/>
    <x v="225"/>
    <n v="0"/>
    <n v="1069"/>
    <n v="536679"/>
    <n v="1139360"/>
    <n v="1148662"/>
    <n v="1132705"/>
    <n v="1201296"/>
    <n v="1364408"/>
    <n v="1107083"/>
    <n v="669593"/>
    <n v="389663"/>
    <n v="188697"/>
    <x v="275"/>
    <n v="8878146"/>
    <n v="0"/>
    <n v="0"/>
    <n v="0"/>
    <n v="0"/>
    <n v="0"/>
    <n v="0"/>
    <n v="3.8999999999999999E-5"/>
    <n v="1.7799999999999999E-4"/>
    <n v="7.0299999999999996E-4"/>
    <n v="3.3549999999999999E-3"/>
    <n v="1.2E-4"/>
  </r>
  <r>
    <s v="New Jersey"/>
    <n v="2015"/>
    <s v="New Jersey, 2015"/>
    <n v="0"/>
    <n v="0"/>
    <n v="0"/>
    <n v="0"/>
    <n v="0"/>
    <n v="10"/>
    <n v="43"/>
    <n v="140"/>
    <n v="331"/>
    <n v="754"/>
    <x v="226"/>
    <n v="0"/>
    <n v="1278"/>
    <n v="532954"/>
    <n v="1130431"/>
    <n v="1147500"/>
    <n v="1140742"/>
    <n v="1188729"/>
    <n v="1352773"/>
    <n v="1131039"/>
    <n v="699333"/>
    <n v="388818"/>
    <n v="191619"/>
    <x v="276"/>
    <n v="8903938"/>
    <n v="0"/>
    <n v="0"/>
    <n v="0"/>
    <n v="0"/>
    <n v="0"/>
    <n v="6.9999999999999999E-6"/>
    <n v="3.8000000000000002E-5"/>
    <n v="2.0000000000000001E-4"/>
    <n v="8.5099999999999998E-4"/>
    <n v="3.9350000000000001E-3"/>
    <n v="1.44E-4"/>
  </r>
  <r>
    <s v="New Jersey"/>
    <n v="2016"/>
    <s v="New Jersey, 2016"/>
    <n v="0"/>
    <n v="0"/>
    <n v="0"/>
    <n v="0"/>
    <n v="0"/>
    <n v="0"/>
    <n v="63"/>
    <n v="159"/>
    <n v="281"/>
    <n v="581"/>
    <x v="227"/>
    <n v="0"/>
    <n v="1084"/>
    <n v="524747"/>
    <n v="1116586"/>
    <n v="1142048"/>
    <n v="1140935"/>
    <n v="1161363"/>
    <n v="1322252"/>
    <n v="1142374"/>
    <n v="720345"/>
    <n v="387962"/>
    <n v="193387"/>
    <x v="277"/>
    <n v="8851999"/>
    <n v="0"/>
    <n v="0"/>
    <n v="0"/>
    <n v="0"/>
    <n v="0"/>
    <n v="0"/>
    <n v="5.5000000000000002E-5"/>
    <n v="2.2100000000000001E-4"/>
    <n v="7.2400000000000003E-4"/>
    <n v="3.0040000000000002E-3"/>
    <n v="1.22E-4"/>
  </r>
  <r>
    <s v="New Jersey"/>
    <n v="2017"/>
    <s v="New Jersey, 2017"/>
    <n v="0"/>
    <n v="0"/>
    <n v="0"/>
    <n v="0"/>
    <n v="0"/>
    <n v="0"/>
    <n v="69"/>
    <n v="131"/>
    <n v="343"/>
    <n v="650"/>
    <x v="228"/>
    <n v="0"/>
    <n v="1193"/>
    <n v="526716"/>
    <n v="1119030"/>
    <n v="1150716"/>
    <n v="1151431"/>
    <n v="1165156"/>
    <n v="1317652"/>
    <n v="1175461"/>
    <n v="755476"/>
    <n v="399788"/>
    <n v="198735"/>
    <x v="278"/>
    <n v="8960161"/>
    <n v="0"/>
    <n v="0"/>
    <n v="0"/>
    <n v="0"/>
    <n v="0"/>
    <n v="0"/>
    <n v="5.8999999999999998E-5"/>
    <n v="1.73E-4"/>
    <n v="8.5800000000000004E-4"/>
    <n v="3.271E-3"/>
    <n v="1.3300000000000001E-4"/>
  </r>
  <r>
    <s v="New Mexico"/>
    <n v="2009"/>
    <s v="New Mexico, 2009"/>
    <n v="0"/>
    <n v="0"/>
    <n v="0"/>
    <n v="0"/>
    <n v="0"/>
    <n v="0"/>
    <n v="0"/>
    <n v="0"/>
    <n v="0"/>
    <n v="112"/>
    <x v="229"/>
    <n v="0"/>
    <n v="112"/>
    <n v="145687"/>
    <n v="271599"/>
    <n v="289013"/>
    <n v="263016"/>
    <n v="254303"/>
    <n v="275629"/>
    <n v="217999"/>
    <n v="132614"/>
    <n v="84984"/>
    <n v="31078"/>
    <x v="279"/>
    <n v="1965922"/>
    <n v="0"/>
    <n v="0"/>
    <n v="0"/>
    <n v="0"/>
    <n v="0"/>
    <n v="0"/>
    <n v="0"/>
    <n v="0"/>
    <n v="0"/>
    <n v="3.604E-3"/>
    <n v="5.7000000000000003E-5"/>
  </r>
  <r>
    <s v="New Mexico"/>
    <n v="2010"/>
    <s v="New Mexico, 2010"/>
    <n v="0"/>
    <n v="0"/>
    <n v="0"/>
    <n v="0"/>
    <n v="0"/>
    <n v="0"/>
    <n v="0"/>
    <n v="0"/>
    <n v="23"/>
    <n v="109"/>
    <x v="230"/>
    <n v="0"/>
    <n v="132"/>
    <n v="140916"/>
    <n v="272927"/>
    <n v="293813"/>
    <n v="254439"/>
    <n v="249431"/>
    <n v="281558"/>
    <n v="232545"/>
    <n v="140594"/>
    <n v="82197"/>
    <n v="29584"/>
    <x v="280"/>
    <n v="1978004"/>
    <n v="0"/>
    <n v="0"/>
    <n v="0"/>
    <n v="0"/>
    <n v="0"/>
    <n v="0"/>
    <n v="0"/>
    <n v="0"/>
    <n v="2.7999999999999998E-4"/>
    <n v="3.6840000000000002E-3"/>
    <n v="6.7000000000000002E-5"/>
  </r>
  <r>
    <s v="New Mexico"/>
    <n v="2011"/>
    <s v="New Mexico, 2011"/>
    <n v="0"/>
    <n v="0"/>
    <n v="0"/>
    <n v="0"/>
    <n v="0"/>
    <n v="0"/>
    <n v="0"/>
    <n v="0"/>
    <n v="24"/>
    <n v="138"/>
    <x v="231"/>
    <n v="0"/>
    <n v="162"/>
    <n v="142428"/>
    <n v="278087"/>
    <n v="290098"/>
    <n v="258235"/>
    <n v="247613"/>
    <n v="284283"/>
    <n v="244058"/>
    <n v="145783"/>
    <n v="82237"/>
    <n v="30349"/>
    <x v="281"/>
    <n v="2003171"/>
    <n v="0"/>
    <n v="0"/>
    <n v="0"/>
    <n v="0"/>
    <n v="0"/>
    <n v="0"/>
    <n v="0"/>
    <n v="0"/>
    <n v="2.92E-4"/>
    <n v="4.5469999999999998E-3"/>
    <n v="8.1000000000000004E-5"/>
  </r>
  <r>
    <s v="New Mexico"/>
    <n v="2012"/>
    <s v="New Mexico, 2012"/>
    <n v="0"/>
    <n v="0"/>
    <n v="0"/>
    <n v="0"/>
    <n v="0"/>
    <n v="0"/>
    <n v="0"/>
    <n v="0"/>
    <n v="10"/>
    <n v="93"/>
    <x v="232"/>
    <n v="0"/>
    <n v="103"/>
    <n v="140397"/>
    <n v="277114"/>
    <n v="286290"/>
    <n v="262607"/>
    <n v="244077"/>
    <n v="279352"/>
    <n v="248177"/>
    <n v="149105"/>
    <n v="82966"/>
    <n v="31696"/>
    <x v="282"/>
    <n v="2001781"/>
    <n v="0"/>
    <n v="0"/>
    <n v="0"/>
    <n v="0"/>
    <n v="0"/>
    <n v="0"/>
    <n v="0"/>
    <n v="0"/>
    <n v="1.21E-4"/>
    <n v="2.934E-3"/>
    <n v="5.1E-5"/>
  </r>
  <r>
    <s v="New Mexico"/>
    <n v="2013"/>
    <s v="New Mexico, 2013"/>
    <n v="0"/>
    <n v="0"/>
    <n v="0"/>
    <n v="0"/>
    <n v="0"/>
    <n v="0"/>
    <n v="0"/>
    <n v="0"/>
    <n v="45"/>
    <n v="121"/>
    <x v="233"/>
    <n v="0"/>
    <n v="166"/>
    <n v="138290"/>
    <n v="277796"/>
    <n v="284440"/>
    <n v="265152"/>
    <n v="243100"/>
    <n v="275478"/>
    <n v="253125"/>
    <n v="155929"/>
    <n v="85221"/>
    <n v="32714"/>
    <x v="283"/>
    <n v="2011245"/>
    <n v="0"/>
    <n v="0"/>
    <n v="0"/>
    <n v="0"/>
    <n v="0"/>
    <n v="0"/>
    <n v="0"/>
    <n v="0"/>
    <n v="5.2800000000000004E-4"/>
    <n v="3.699E-3"/>
    <n v="8.2999999999999998E-5"/>
  </r>
  <r>
    <s v="New Mexico"/>
    <n v="2014"/>
    <s v="New Mexico, 2014"/>
    <n v="0"/>
    <n v="0"/>
    <n v="0"/>
    <n v="0"/>
    <n v="0"/>
    <n v="0"/>
    <n v="0"/>
    <n v="10"/>
    <n v="22"/>
    <n v="97"/>
    <x v="234"/>
    <n v="0"/>
    <n v="129"/>
    <n v="133595"/>
    <n v="274010"/>
    <n v="281975"/>
    <n v="262373"/>
    <n v="236406"/>
    <n v="264804"/>
    <n v="253009"/>
    <n v="160792"/>
    <n v="86369"/>
    <n v="31739"/>
    <x v="284"/>
    <n v="1985072"/>
    <n v="0"/>
    <n v="0"/>
    <n v="0"/>
    <n v="0"/>
    <n v="0"/>
    <n v="0"/>
    <n v="0"/>
    <n v="6.2000000000000003E-5"/>
    <n v="2.5500000000000002E-4"/>
    <n v="3.0560000000000001E-3"/>
    <n v="6.4999999999999994E-5"/>
  </r>
  <r>
    <s v="New Mexico"/>
    <n v="2015"/>
    <s v="New Mexico, 2015"/>
    <n v="0"/>
    <n v="0"/>
    <n v="0"/>
    <n v="0"/>
    <n v="0"/>
    <n v="0"/>
    <n v="0"/>
    <n v="11"/>
    <n v="30"/>
    <n v="74"/>
    <x v="235"/>
    <n v="0"/>
    <n v="115"/>
    <n v="128782"/>
    <n v="266367"/>
    <n v="272575"/>
    <n v="260729"/>
    <n v="229193"/>
    <n v="252450"/>
    <n v="248005"/>
    <n v="163593"/>
    <n v="85469"/>
    <n v="31913"/>
    <x v="285"/>
    <n v="1939076"/>
    <n v="0"/>
    <n v="0"/>
    <n v="0"/>
    <n v="0"/>
    <n v="0"/>
    <n v="0"/>
    <n v="0"/>
    <n v="6.7000000000000002E-5"/>
    <n v="3.5100000000000002E-4"/>
    <n v="2.3189999999999999E-3"/>
    <n v="5.8999999999999998E-5"/>
  </r>
  <r>
    <s v="New Mexico"/>
    <n v="2016"/>
    <s v="New Mexico, 2016"/>
    <n v="0"/>
    <n v="0"/>
    <n v="0"/>
    <n v="0"/>
    <n v="0"/>
    <n v="0"/>
    <n v="0"/>
    <n v="0"/>
    <n v="38"/>
    <n v="81"/>
    <x v="236"/>
    <n v="0"/>
    <n v="119"/>
    <n v="126056"/>
    <n v="269323"/>
    <n v="276776"/>
    <n v="264587"/>
    <n v="236523"/>
    <n v="254033"/>
    <n v="257677"/>
    <n v="177192"/>
    <n v="88655"/>
    <n v="33423"/>
    <x v="286"/>
    <n v="1984245"/>
    <n v="0"/>
    <n v="0"/>
    <n v="0"/>
    <n v="0"/>
    <n v="0"/>
    <n v="0"/>
    <n v="0"/>
    <n v="0"/>
    <n v="4.2900000000000002E-4"/>
    <n v="2.4229999999999998E-3"/>
    <n v="6.0000000000000002E-5"/>
  </r>
  <r>
    <s v="New Mexico"/>
    <n v="2017"/>
    <s v="New Mexico, 2017"/>
    <n v="0"/>
    <n v="0"/>
    <n v="0"/>
    <n v="0"/>
    <n v="0"/>
    <n v="0"/>
    <n v="0"/>
    <n v="11"/>
    <n v="55"/>
    <n v="54"/>
    <x v="237"/>
    <n v="0"/>
    <n v="120"/>
    <n v="129431"/>
    <n v="276486"/>
    <n v="281225"/>
    <n v="273489"/>
    <n v="239033"/>
    <n v="250755"/>
    <n v="260644"/>
    <n v="183609"/>
    <n v="92064"/>
    <n v="35046"/>
    <x v="287"/>
    <n v="2021782"/>
    <n v="0"/>
    <n v="0"/>
    <n v="0"/>
    <n v="0"/>
    <n v="0"/>
    <n v="0"/>
    <n v="0"/>
    <n v="6.0000000000000002E-5"/>
    <n v="5.9699999999999998E-4"/>
    <n v="1.5410000000000001E-3"/>
    <n v="5.8999999999999998E-5"/>
  </r>
  <r>
    <s v="New York"/>
    <n v="2009"/>
    <s v="New York, 2009"/>
    <n v="0"/>
    <n v="0"/>
    <n v="0"/>
    <n v="10"/>
    <n v="25"/>
    <n v="190"/>
    <n v="286"/>
    <n v="534"/>
    <n v="1254"/>
    <n v="2090"/>
    <x v="238"/>
    <n v="0"/>
    <n v="4389"/>
    <n v="1218883"/>
    <n v="2458885"/>
    <n v="2697086"/>
    <n v="2607136"/>
    <n v="2835922"/>
    <n v="2882213"/>
    <n v="2162933"/>
    <n v="1304993"/>
    <n v="891491"/>
    <n v="365827"/>
    <x v="288"/>
    <n v="19425369"/>
    <n v="0"/>
    <n v="0"/>
    <n v="0"/>
    <n v="3.9999999999999998E-6"/>
    <n v="9.0000000000000002E-6"/>
    <n v="6.6000000000000005E-5"/>
    <n v="1.3200000000000001E-4"/>
    <n v="4.0900000000000002E-4"/>
    <n v="1.407E-3"/>
    <n v="5.7130000000000002E-3"/>
    <n v="2.2599999999999999E-4"/>
  </r>
  <r>
    <s v="New York"/>
    <n v="2010"/>
    <s v="New York, 2010"/>
    <n v="0"/>
    <n v="0"/>
    <n v="0"/>
    <n v="0"/>
    <n v="0"/>
    <n v="131"/>
    <n v="326"/>
    <n v="523"/>
    <n v="1269"/>
    <n v="2273"/>
    <x v="239"/>
    <n v="0"/>
    <n v="4522"/>
    <n v="1160338"/>
    <n v="2408397"/>
    <n v="2752965"/>
    <n v="2606555"/>
    <n v="2726523"/>
    <n v="2837310"/>
    <n v="2192212"/>
    <n v="1306544"/>
    <n v="883286"/>
    <n v="366707"/>
    <x v="289"/>
    <n v="19240837"/>
    <n v="0"/>
    <n v="0"/>
    <n v="0"/>
    <n v="0"/>
    <n v="0"/>
    <n v="4.6E-5"/>
    <n v="1.4899999999999999E-4"/>
    <n v="4.0000000000000002E-4"/>
    <n v="1.4369999999999999E-3"/>
    <n v="6.1980000000000004E-3"/>
    <n v="2.3499999999999999E-4"/>
  </r>
  <r>
    <s v="New York"/>
    <n v="2011"/>
    <s v="New York, 2011"/>
    <n v="0"/>
    <n v="0"/>
    <n v="0"/>
    <n v="0"/>
    <n v="10"/>
    <n v="148"/>
    <n v="333"/>
    <n v="530"/>
    <n v="1268"/>
    <n v="2498"/>
    <x v="240"/>
    <n v="0"/>
    <n v="4787"/>
    <n v="1153904"/>
    <n v="2374250"/>
    <n v="2737783"/>
    <n v="2623617"/>
    <n v="2660218"/>
    <n v="2834519"/>
    <n v="2245311"/>
    <n v="1332083"/>
    <n v="873406"/>
    <n v="375849"/>
    <x v="290"/>
    <n v="19210940"/>
    <n v="0"/>
    <n v="0"/>
    <n v="0"/>
    <n v="0"/>
    <n v="3.9999999999999998E-6"/>
    <n v="5.1999999999999997E-5"/>
    <n v="1.4799999999999999E-4"/>
    <n v="3.9800000000000002E-4"/>
    <n v="1.4519999999999999E-3"/>
    <n v="6.646E-3"/>
    <n v="2.4899999999999998E-4"/>
  </r>
  <r>
    <s v="New York"/>
    <n v="2012"/>
    <s v="New York, 2012"/>
    <n v="0"/>
    <n v="0"/>
    <n v="0"/>
    <n v="0"/>
    <n v="0"/>
    <n v="116"/>
    <n v="307"/>
    <n v="509"/>
    <n v="1152"/>
    <n v="2208"/>
    <x v="241"/>
    <n v="0"/>
    <n v="4292"/>
    <n v="1145492"/>
    <n v="2338487"/>
    <n v="2736097"/>
    <n v="2646207"/>
    <n v="2589900"/>
    <n v="2816624"/>
    <n v="2276111"/>
    <n v="1357806"/>
    <n v="856725"/>
    <n v="385293"/>
    <x v="291"/>
    <n v="19148742"/>
    <n v="0"/>
    <n v="0"/>
    <n v="0"/>
    <n v="0"/>
    <n v="0"/>
    <n v="4.1E-5"/>
    <n v="1.35E-4"/>
    <n v="3.7500000000000001E-4"/>
    <n v="1.3450000000000001E-3"/>
    <n v="5.731E-3"/>
    <n v="2.24E-4"/>
  </r>
  <r>
    <s v="New York"/>
    <n v="2013"/>
    <s v="New York, 2013"/>
    <n v="0"/>
    <n v="0"/>
    <n v="0"/>
    <n v="0"/>
    <n v="0"/>
    <n v="135"/>
    <n v="350"/>
    <n v="636"/>
    <n v="1216"/>
    <n v="2430"/>
    <x v="242"/>
    <n v="0"/>
    <n v="4767"/>
    <n v="1163672"/>
    <n v="2349348"/>
    <n v="2746894"/>
    <n v="2709816"/>
    <n v="2567695"/>
    <n v="2843792"/>
    <n v="2360342"/>
    <n v="1422356"/>
    <n v="866851"/>
    <n v="400323"/>
    <x v="292"/>
    <n v="19431089"/>
    <n v="0"/>
    <n v="0"/>
    <n v="0"/>
    <n v="0"/>
    <n v="0"/>
    <n v="4.6999999999999997E-5"/>
    <n v="1.4799999999999999E-4"/>
    <n v="4.4700000000000002E-4"/>
    <n v="1.403E-3"/>
    <n v="6.0699999999999999E-3"/>
    <n v="2.4499999999999999E-4"/>
  </r>
  <r>
    <s v="New York"/>
    <n v="2014"/>
    <s v="New York, 2014"/>
    <n v="0"/>
    <n v="0"/>
    <n v="0"/>
    <n v="0"/>
    <n v="22"/>
    <n v="155"/>
    <n v="394"/>
    <n v="615"/>
    <n v="1171"/>
    <n v="2244"/>
    <x v="243"/>
    <n v="0"/>
    <n v="4601"/>
    <n v="1165352"/>
    <n v="2334469"/>
    <n v="2728982"/>
    <n v="2751395"/>
    <n v="2542950"/>
    <n v="2826958"/>
    <n v="2403640"/>
    <n v="1472284"/>
    <n v="858455"/>
    <n v="410393"/>
    <x v="293"/>
    <n v="19494878"/>
    <n v="0"/>
    <n v="0"/>
    <n v="0"/>
    <n v="0"/>
    <n v="9.0000000000000002E-6"/>
    <n v="5.5000000000000002E-5"/>
    <n v="1.64E-4"/>
    <n v="4.1800000000000002E-4"/>
    <n v="1.364E-3"/>
    <n v="5.4679999999999998E-3"/>
    <n v="2.3599999999999999E-4"/>
  </r>
  <r>
    <s v="New York"/>
    <n v="2015"/>
    <s v="New York, 2015"/>
    <n v="0"/>
    <n v="0"/>
    <n v="0"/>
    <n v="0"/>
    <n v="0"/>
    <n v="126"/>
    <n v="329"/>
    <n v="620"/>
    <n v="1214"/>
    <n v="2464"/>
    <x v="244"/>
    <n v="0"/>
    <n v="4753"/>
    <n v="1171404"/>
    <n v="2315127"/>
    <n v="2712205"/>
    <n v="2789624"/>
    <n v="2518782"/>
    <n v="2798517"/>
    <n v="2443754"/>
    <n v="1524519"/>
    <n v="853726"/>
    <n v="414047"/>
    <x v="294"/>
    <n v="19541705"/>
    <n v="0"/>
    <n v="0"/>
    <n v="0"/>
    <n v="0"/>
    <n v="0"/>
    <n v="4.5000000000000003E-5"/>
    <n v="1.35E-4"/>
    <n v="4.0700000000000003E-4"/>
    <n v="1.4220000000000001E-3"/>
    <n v="5.9509999999999997E-3"/>
    <n v="2.43E-4"/>
  </r>
  <r>
    <s v="New York"/>
    <n v="2016"/>
    <s v="New York, 2016"/>
    <n v="0"/>
    <n v="0"/>
    <n v="0"/>
    <n v="0"/>
    <n v="13"/>
    <n v="80"/>
    <n v="376"/>
    <n v="695"/>
    <n v="1127"/>
    <n v="2081"/>
    <x v="245"/>
    <n v="0"/>
    <n v="4372"/>
    <n v="1167959"/>
    <n v="2312763"/>
    <n v="2692546"/>
    <n v="2826305"/>
    <n v="2499326"/>
    <n v="2772646"/>
    <n v="2491968"/>
    <n v="1595210"/>
    <n v="865897"/>
    <n v="424899"/>
    <x v="295"/>
    <n v="19649519"/>
    <n v="0"/>
    <n v="0"/>
    <n v="0"/>
    <n v="0"/>
    <n v="5.0000000000000004E-6"/>
    <n v="2.9E-5"/>
    <n v="1.5100000000000001E-4"/>
    <n v="4.3600000000000003E-4"/>
    <n v="1.302E-3"/>
    <n v="4.8979999999999996E-3"/>
    <n v="2.22E-4"/>
  </r>
  <r>
    <s v="New York"/>
    <n v="2017"/>
    <s v="New York, 2017"/>
    <n v="0"/>
    <n v="0"/>
    <n v="0"/>
    <n v="0"/>
    <n v="0"/>
    <n v="104"/>
    <n v="333"/>
    <n v="655"/>
    <n v="1134"/>
    <n v="2166"/>
    <x v="246"/>
    <n v="0"/>
    <n v="4392"/>
    <n v="1172990"/>
    <n v="2291297"/>
    <n v="2653396"/>
    <n v="2870863"/>
    <n v="2473669"/>
    <n v="2725863"/>
    <n v="2517008"/>
    <n v="1657444"/>
    <n v="886009"/>
    <n v="433930"/>
    <x v="296"/>
    <n v="19682469"/>
    <n v="0"/>
    <n v="0"/>
    <n v="0"/>
    <n v="0"/>
    <n v="0"/>
    <n v="3.8000000000000002E-5"/>
    <n v="1.3200000000000001E-4"/>
    <n v="3.9500000000000001E-4"/>
    <n v="1.2800000000000001E-3"/>
    <n v="4.9919999999999999E-3"/>
    <n v="2.23E-4"/>
  </r>
  <r>
    <s v="North Carolina"/>
    <n v="2009"/>
    <s v="North Carolina, 2009"/>
    <n v="0"/>
    <n v="0"/>
    <n v="0"/>
    <n v="0"/>
    <n v="0"/>
    <n v="52"/>
    <n v="83"/>
    <n v="260"/>
    <n v="475"/>
    <n v="697"/>
    <x v="247"/>
    <n v="0"/>
    <n v="1567"/>
    <n v="629909"/>
    <n v="1194009"/>
    <n v="1259851"/>
    <n v="1200419"/>
    <n v="1313076"/>
    <n v="1275393"/>
    <n v="997469"/>
    <n v="600751"/>
    <n v="378448"/>
    <n v="132036"/>
    <x v="297"/>
    <n v="8981361"/>
    <n v="0"/>
    <n v="0"/>
    <n v="0"/>
    <n v="0"/>
    <n v="0"/>
    <n v="4.1E-5"/>
    <n v="8.2999999999999998E-5"/>
    <n v="4.3300000000000001E-4"/>
    <n v="1.255E-3"/>
    <n v="5.2789999999999998E-3"/>
    <n v="1.74E-4"/>
  </r>
  <r>
    <s v="North Carolina"/>
    <n v="2010"/>
    <s v="North Carolina, 2010"/>
    <n v="0"/>
    <n v="0"/>
    <n v="0"/>
    <n v="0"/>
    <n v="0"/>
    <n v="21"/>
    <n v="115"/>
    <n v="213"/>
    <n v="440"/>
    <n v="783"/>
    <x v="248"/>
    <n v="0"/>
    <n v="1572"/>
    <n v="619591"/>
    <n v="1231390"/>
    <n v="1287164"/>
    <n v="1216094"/>
    <n v="1332726"/>
    <n v="1323206"/>
    <n v="1061687"/>
    <n v="646354"/>
    <n v="379149"/>
    <n v="134015"/>
    <x v="298"/>
    <n v="9231376"/>
    <n v="0"/>
    <n v="0"/>
    <n v="0"/>
    <n v="0"/>
    <n v="0"/>
    <n v="1.5999999999999999E-5"/>
    <n v="1.08E-4"/>
    <n v="3.3E-4"/>
    <n v="1.16E-3"/>
    <n v="5.8430000000000001E-3"/>
    <n v="1.7000000000000001E-4"/>
  </r>
  <r>
    <s v="North Carolina"/>
    <n v="2011"/>
    <s v="North Carolina, 2011"/>
    <n v="0"/>
    <n v="0"/>
    <n v="0"/>
    <n v="0"/>
    <n v="0"/>
    <n v="10"/>
    <n v="78"/>
    <n v="223"/>
    <n v="412"/>
    <n v="709"/>
    <x v="249"/>
    <n v="0"/>
    <n v="1432"/>
    <n v="619407"/>
    <n v="1237157"/>
    <n v="1293744"/>
    <n v="1217791"/>
    <n v="1317572"/>
    <n v="1326750"/>
    <n v="1086025"/>
    <n v="658453"/>
    <n v="380108"/>
    <n v="137162"/>
    <x v="299"/>
    <n v="9274169"/>
    <n v="0"/>
    <n v="0"/>
    <n v="0"/>
    <n v="0"/>
    <n v="0"/>
    <n v="7.9999999999999996E-6"/>
    <n v="7.2000000000000002E-5"/>
    <n v="3.39E-4"/>
    <n v="1.0839999999999999E-3"/>
    <n v="5.169E-3"/>
    <n v="1.54E-4"/>
  </r>
  <r>
    <s v="North Carolina"/>
    <n v="2012"/>
    <s v="North Carolina, 2012"/>
    <n v="0"/>
    <n v="0"/>
    <n v="0"/>
    <n v="0"/>
    <n v="0"/>
    <n v="16"/>
    <n v="174"/>
    <n v="293"/>
    <n v="510"/>
    <n v="794"/>
    <x v="250"/>
    <n v="0"/>
    <n v="1787"/>
    <n v="616348"/>
    <n v="1241809"/>
    <n v="1305092"/>
    <n v="1226132"/>
    <n v="1303167"/>
    <n v="1326666"/>
    <n v="1108349"/>
    <n v="683403"/>
    <n v="381336"/>
    <n v="140032"/>
    <x v="300"/>
    <n v="9332334"/>
    <n v="0"/>
    <n v="0"/>
    <n v="0"/>
    <n v="0"/>
    <n v="0"/>
    <n v="1.2E-5"/>
    <n v="1.5699999999999999E-4"/>
    <n v="4.2900000000000002E-4"/>
    <n v="1.3370000000000001E-3"/>
    <n v="5.6699999999999997E-3"/>
    <n v="1.9100000000000001E-4"/>
  </r>
  <r>
    <s v="North Carolina"/>
    <n v="2013"/>
    <s v="North Carolina, 2013"/>
    <n v="0"/>
    <n v="0"/>
    <n v="0"/>
    <n v="0"/>
    <n v="0"/>
    <n v="51"/>
    <n v="156"/>
    <n v="288"/>
    <n v="501"/>
    <n v="797"/>
    <x v="168"/>
    <n v="0"/>
    <n v="1793"/>
    <n v="615823"/>
    <n v="1265089"/>
    <n v="1323980"/>
    <n v="1238228"/>
    <n v="1303508"/>
    <n v="1341560"/>
    <n v="1142304"/>
    <n v="720655"/>
    <n v="387824"/>
    <n v="147054"/>
    <x v="301"/>
    <n v="9486025"/>
    <n v="0"/>
    <n v="0"/>
    <n v="0"/>
    <n v="0"/>
    <n v="0"/>
    <n v="3.8000000000000002E-5"/>
    <n v="1.37E-4"/>
    <n v="4.0000000000000002E-4"/>
    <n v="1.292E-3"/>
    <n v="5.4200000000000003E-3"/>
    <n v="1.8900000000000001E-4"/>
  </r>
  <r>
    <s v="North Carolina"/>
    <n v="2014"/>
    <s v="North Carolina, 2014"/>
    <n v="0"/>
    <n v="0"/>
    <n v="0"/>
    <n v="0"/>
    <n v="11"/>
    <n v="55"/>
    <n v="150"/>
    <n v="304"/>
    <n v="479"/>
    <n v="745"/>
    <x v="251"/>
    <n v="0"/>
    <n v="1744"/>
    <n v="608866"/>
    <n v="1267983"/>
    <n v="1339953"/>
    <n v="1248689"/>
    <n v="1294251"/>
    <n v="1343941"/>
    <n v="1175810"/>
    <n v="765703"/>
    <n v="401191"/>
    <n v="155617"/>
    <x v="302"/>
    <n v="9602004"/>
    <n v="0"/>
    <n v="0"/>
    <n v="0"/>
    <n v="0"/>
    <n v="7.9999999999999996E-6"/>
    <n v="4.1E-5"/>
    <n v="1.2799999999999999E-4"/>
    <n v="3.97E-4"/>
    <n v="1.194E-3"/>
    <n v="4.7869999999999996E-3"/>
    <n v="1.8200000000000001E-4"/>
  </r>
  <r>
    <s v="North Carolina"/>
    <n v="2015"/>
    <s v="North Carolina, 2015"/>
    <n v="0"/>
    <n v="0"/>
    <n v="0"/>
    <n v="0"/>
    <n v="0"/>
    <n v="32"/>
    <n v="176"/>
    <n v="365"/>
    <n v="510"/>
    <n v="903"/>
    <x v="252"/>
    <n v="0"/>
    <n v="1986"/>
    <n v="571169"/>
    <n v="1200985"/>
    <n v="1271795"/>
    <n v="1191540"/>
    <n v="1214078"/>
    <n v="1263764"/>
    <n v="1121308"/>
    <n v="743371"/>
    <n v="377733"/>
    <n v="144119"/>
    <x v="303"/>
    <n v="9099862"/>
    <n v="0"/>
    <n v="0"/>
    <n v="0"/>
    <n v="0"/>
    <n v="0"/>
    <n v="2.5000000000000001E-5"/>
    <n v="1.5699999999999999E-4"/>
    <n v="4.9100000000000001E-4"/>
    <n v="1.3500000000000001E-3"/>
    <n v="6.2659999999999999E-3"/>
    <n v="2.1800000000000001E-4"/>
  </r>
  <r>
    <s v="North Carolina"/>
    <n v="2016"/>
    <s v="North Carolina, 2016"/>
    <n v="0"/>
    <n v="0"/>
    <n v="0"/>
    <n v="0"/>
    <n v="0"/>
    <n v="54"/>
    <n v="179"/>
    <n v="323"/>
    <n v="487"/>
    <n v="740"/>
    <x v="253"/>
    <n v="0"/>
    <n v="1783"/>
    <n v="580098"/>
    <n v="1236937"/>
    <n v="1301212"/>
    <n v="1242804"/>
    <n v="1245658"/>
    <n v="1305545"/>
    <n v="1172689"/>
    <n v="796633"/>
    <n v="399921"/>
    <n v="152526"/>
    <x v="304"/>
    <n v="9434023"/>
    <n v="0"/>
    <n v="0"/>
    <n v="0"/>
    <n v="0"/>
    <n v="0"/>
    <n v="4.1E-5"/>
    <n v="1.5300000000000001E-4"/>
    <n v="4.0499999999999998E-4"/>
    <n v="1.2179999999999999E-3"/>
    <n v="4.8520000000000004E-3"/>
    <n v="1.8900000000000001E-4"/>
  </r>
  <r>
    <s v="North Carolina"/>
    <n v="2017"/>
    <s v="North Carolina, 2017"/>
    <n v="0"/>
    <n v="0"/>
    <n v="0"/>
    <n v="0"/>
    <n v="0"/>
    <n v="31"/>
    <n v="212"/>
    <n v="363"/>
    <n v="514"/>
    <n v="813"/>
    <x v="254"/>
    <n v="0"/>
    <n v="1933"/>
    <n v="596325"/>
    <n v="1273859"/>
    <n v="1349991"/>
    <n v="1301316"/>
    <n v="1278212"/>
    <n v="1351206"/>
    <n v="1242984"/>
    <n v="872870"/>
    <n v="428129"/>
    <n v="162026"/>
    <x v="305"/>
    <n v="9856918"/>
    <n v="0"/>
    <n v="0"/>
    <n v="0"/>
    <n v="0"/>
    <n v="0"/>
    <n v="2.3E-5"/>
    <n v="1.7100000000000001E-4"/>
    <n v="4.1599999999999997E-4"/>
    <n v="1.201E-3"/>
    <n v="5.0179999999999999E-3"/>
    <n v="1.9599999999999999E-4"/>
  </r>
  <r>
    <s v="North Dakota"/>
    <n v="2009"/>
    <s v="North Dakota, 2009"/>
    <n v="0"/>
    <n v="0"/>
    <n v="0"/>
    <n v="0"/>
    <n v="0"/>
    <n v="0"/>
    <n v="0"/>
    <n v="0"/>
    <n v="0"/>
    <n v="21"/>
    <x v="55"/>
    <n v="0"/>
    <n v="21"/>
    <n v="38899"/>
    <n v="73148"/>
    <n v="110648"/>
    <n v="75512"/>
    <n v="72907"/>
    <n v="88624"/>
    <n v="65515"/>
    <n v="41076"/>
    <n v="32568"/>
    <n v="15205"/>
    <x v="306"/>
    <n v="614102"/>
    <n v="0"/>
    <n v="0"/>
    <n v="0"/>
    <n v="0"/>
    <n v="0"/>
    <n v="0"/>
    <n v="0"/>
    <n v="0"/>
    <n v="0"/>
    <n v="1.3810000000000001E-3"/>
    <n v="3.4E-5"/>
  </r>
  <r>
    <s v="North Dakota"/>
    <n v="2010"/>
    <s v="North Dakota, 2010"/>
    <n v="0"/>
    <n v="0"/>
    <n v="0"/>
    <n v="0"/>
    <n v="0"/>
    <n v="0"/>
    <n v="0"/>
    <n v="0"/>
    <n v="0"/>
    <n v="10"/>
    <x v="54"/>
    <n v="0"/>
    <n v="10"/>
    <n v="35914"/>
    <n v="68597"/>
    <n v="87051"/>
    <n v="70989"/>
    <n v="66494"/>
    <n v="82411"/>
    <n v="64440"/>
    <n v="38922"/>
    <n v="28992"/>
    <n v="13670"/>
    <x v="307"/>
    <n v="557480"/>
    <n v="0"/>
    <n v="0"/>
    <n v="0"/>
    <n v="0"/>
    <n v="0"/>
    <n v="0"/>
    <n v="0"/>
    <n v="0"/>
    <n v="0"/>
    <n v="7.3200000000000001E-4"/>
    <n v="1.8E-5"/>
  </r>
  <r>
    <s v="North Dakota"/>
    <n v="2011"/>
    <s v="North Dakota, 2011"/>
    <n v="0"/>
    <n v="0"/>
    <n v="0"/>
    <n v="0"/>
    <n v="0"/>
    <n v="0"/>
    <n v="0"/>
    <n v="0"/>
    <n v="0"/>
    <n v="0"/>
    <x v="9"/>
    <n v="0"/>
    <n v="0"/>
    <n v="39042"/>
    <n v="77342"/>
    <n v="94271"/>
    <n v="76556"/>
    <n v="74955"/>
    <n v="96652"/>
    <n v="81812"/>
    <n v="50306"/>
    <n v="37815"/>
    <n v="16794"/>
    <x v="308"/>
    <n v="645545"/>
    <n v="0"/>
    <n v="0"/>
    <n v="0"/>
    <n v="0"/>
    <n v="0"/>
    <n v="0"/>
    <n v="0"/>
    <n v="0"/>
    <n v="0"/>
    <n v="0"/>
    <n v="0"/>
  </r>
  <r>
    <s v="North Dakota"/>
    <n v="2012"/>
    <s v="North Dakota, 2012"/>
    <n v="0"/>
    <n v="0"/>
    <n v="0"/>
    <n v="0"/>
    <n v="0"/>
    <n v="0"/>
    <n v="0"/>
    <n v="0"/>
    <n v="0"/>
    <n v="21"/>
    <x v="55"/>
    <n v="0"/>
    <n v="21"/>
    <n v="42101"/>
    <n v="77135"/>
    <n v="104914"/>
    <n v="87115"/>
    <n v="72907"/>
    <n v="90642"/>
    <n v="78057"/>
    <n v="45068"/>
    <n v="31037"/>
    <n v="14905"/>
    <x v="309"/>
    <n v="643881"/>
    <n v="0"/>
    <n v="0"/>
    <n v="0"/>
    <n v="0"/>
    <n v="0"/>
    <n v="0"/>
    <n v="0"/>
    <n v="0"/>
    <n v="0"/>
    <n v="1.4090000000000001E-3"/>
    <n v="3.3000000000000003E-5"/>
  </r>
  <r>
    <s v="North Dakota"/>
    <n v="2013"/>
    <s v="North Dakota, 2013"/>
    <n v="0"/>
    <n v="0"/>
    <n v="0"/>
    <n v="0"/>
    <n v="0"/>
    <n v="0"/>
    <n v="0"/>
    <n v="0"/>
    <n v="0"/>
    <n v="25"/>
    <x v="255"/>
    <n v="0"/>
    <n v="25"/>
    <n v="41831"/>
    <n v="76940"/>
    <n v="104553"/>
    <n v="88079"/>
    <n v="71241"/>
    <n v="86659"/>
    <n v="78211"/>
    <n v="44362"/>
    <n v="30382"/>
    <n v="14415"/>
    <x v="310"/>
    <n v="636673"/>
    <n v="0"/>
    <n v="0"/>
    <n v="0"/>
    <n v="0"/>
    <n v="0"/>
    <n v="0"/>
    <n v="0"/>
    <n v="0"/>
    <n v="0"/>
    <n v="1.7340000000000001E-3"/>
    <n v="3.8999999999999999E-5"/>
  </r>
  <r>
    <s v="North Dakota"/>
    <n v="2014"/>
    <s v="North Dakota, 2014"/>
    <n v="0"/>
    <n v="0"/>
    <n v="0"/>
    <n v="0"/>
    <n v="0"/>
    <n v="0"/>
    <n v="0"/>
    <n v="0"/>
    <n v="11"/>
    <n v="53"/>
    <x v="256"/>
    <n v="0"/>
    <n v="64"/>
    <n v="42044"/>
    <n v="77077"/>
    <n v="104307"/>
    <n v="89054"/>
    <n v="70579"/>
    <n v="80748"/>
    <n v="76101"/>
    <n v="44004"/>
    <n v="28446"/>
    <n v="13586"/>
    <x v="311"/>
    <n v="625946"/>
    <n v="0"/>
    <n v="0"/>
    <n v="0"/>
    <n v="0"/>
    <n v="0"/>
    <n v="0"/>
    <n v="0"/>
    <n v="0"/>
    <n v="3.8699999999999997E-4"/>
    <n v="3.901E-3"/>
    <n v="1.02E-4"/>
  </r>
  <r>
    <s v="North Dakota"/>
    <n v="2015"/>
    <s v="North Dakota, 2015"/>
    <n v="0"/>
    <n v="0"/>
    <n v="0"/>
    <n v="0"/>
    <n v="0"/>
    <n v="0"/>
    <n v="0"/>
    <n v="0"/>
    <n v="0"/>
    <n v="38"/>
    <x v="257"/>
    <n v="0"/>
    <n v="38"/>
    <n v="43112"/>
    <n v="78372"/>
    <n v="105507"/>
    <n v="94656"/>
    <n v="73585"/>
    <n v="82793"/>
    <n v="81619"/>
    <n v="47654"/>
    <n v="28937"/>
    <n v="14653"/>
    <x v="312"/>
    <n v="650888"/>
    <n v="0"/>
    <n v="0"/>
    <n v="0"/>
    <n v="0"/>
    <n v="0"/>
    <n v="0"/>
    <n v="0"/>
    <n v="0"/>
    <n v="0"/>
    <n v="2.5929999999999998E-3"/>
    <n v="5.8E-5"/>
  </r>
  <r>
    <s v="North Dakota"/>
    <n v="2016"/>
    <s v="North Dakota, 2016"/>
    <n v="0"/>
    <n v="0"/>
    <n v="0"/>
    <n v="0"/>
    <n v="0"/>
    <n v="0"/>
    <n v="0"/>
    <n v="0"/>
    <n v="0"/>
    <n v="0"/>
    <x v="9"/>
    <n v="0"/>
    <n v="0"/>
    <n v="38808"/>
    <n v="70221"/>
    <n v="86570"/>
    <n v="82660"/>
    <n v="64902"/>
    <n v="70433"/>
    <n v="71552"/>
    <n v="42993"/>
    <n v="25243"/>
    <n v="13502"/>
    <x v="313"/>
    <n v="566884"/>
    <n v="0"/>
    <n v="0"/>
    <n v="0"/>
    <n v="0"/>
    <n v="0"/>
    <n v="0"/>
    <n v="0"/>
    <n v="0"/>
    <n v="0"/>
    <n v="0"/>
    <n v="0"/>
  </r>
  <r>
    <s v="North Dakota"/>
    <n v="2017"/>
    <s v="North Dakota, 2017"/>
    <n v="0"/>
    <n v="0"/>
    <n v="0"/>
    <n v="0"/>
    <n v="0"/>
    <n v="0"/>
    <n v="0"/>
    <n v="0"/>
    <n v="0"/>
    <n v="0"/>
    <x v="9"/>
    <n v="0"/>
    <n v="0"/>
    <n v="46698"/>
    <n v="84689"/>
    <n v="111772"/>
    <n v="103512"/>
    <n v="79475"/>
    <n v="81932"/>
    <n v="85909"/>
    <n v="53335"/>
    <n v="30591"/>
    <n v="16260"/>
    <x v="314"/>
    <n v="694173"/>
    <n v="0"/>
    <n v="0"/>
    <n v="0"/>
    <n v="0"/>
    <n v="0"/>
    <n v="0"/>
    <n v="0"/>
    <n v="0"/>
    <n v="0"/>
    <n v="0"/>
    <n v="0"/>
  </r>
  <r>
    <s v="Ohio"/>
    <n v="2009"/>
    <s v="Ohio, 2009"/>
    <n v="0"/>
    <n v="0"/>
    <n v="0"/>
    <n v="20"/>
    <n v="26"/>
    <n v="73"/>
    <n v="141"/>
    <n v="245"/>
    <n v="570"/>
    <n v="825"/>
    <x v="258"/>
    <n v="0"/>
    <n v="1900"/>
    <n v="724608"/>
    <n v="1495049"/>
    <n v="1532524"/>
    <n v="1442926"/>
    <n v="1555293"/>
    <n v="1713290"/>
    <n v="1280554"/>
    <n v="785596"/>
    <n v="547399"/>
    <n v="210711"/>
    <x v="315"/>
    <n v="11287950"/>
    <n v="0"/>
    <n v="0"/>
    <n v="0"/>
    <n v="1.4E-5"/>
    <n v="1.7E-5"/>
    <n v="4.3000000000000002E-5"/>
    <n v="1.1E-4"/>
    <n v="3.1199999999999999E-4"/>
    <n v="1.041E-3"/>
    <n v="3.9150000000000001E-3"/>
    <n v="1.6799999999999999E-4"/>
  </r>
  <r>
    <s v="Ohio"/>
    <n v="2010"/>
    <s v="Ohio, 2010"/>
    <n v="0"/>
    <n v="0"/>
    <n v="0"/>
    <n v="0"/>
    <n v="0"/>
    <n v="15"/>
    <n v="145"/>
    <n v="244"/>
    <n v="532"/>
    <n v="893"/>
    <x v="259"/>
    <n v="0"/>
    <n v="1829"/>
    <n v="706710"/>
    <n v="1498880"/>
    <n v="1579238"/>
    <n v="1385047"/>
    <n v="1502203"/>
    <n v="1703824"/>
    <n v="1335403"/>
    <n v="801385"/>
    <n v="542195"/>
    <n v="214535"/>
    <x v="316"/>
    <n v="11269420"/>
    <n v="0"/>
    <n v="0"/>
    <n v="0"/>
    <n v="0"/>
    <n v="0"/>
    <n v="9.0000000000000002E-6"/>
    <n v="1.0900000000000001E-4"/>
    <n v="3.0400000000000002E-4"/>
    <n v="9.810000000000001E-4"/>
    <n v="4.1619999999999999E-3"/>
    <n v="1.6200000000000001E-4"/>
  </r>
  <r>
    <s v="Ohio"/>
    <n v="2011"/>
    <s v="Ohio, 2011"/>
    <n v="0"/>
    <n v="0"/>
    <n v="0"/>
    <n v="0"/>
    <n v="12"/>
    <n v="70"/>
    <n v="177"/>
    <n v="275"/>
    <n v="592"/>
    <n v="1025"/>
    <x v="260"/>
    <n v="0"/>
    <n v="2151"/>
    <n v="702559"/>
    <n v="1485726"/>
    <n v="1552059"/>
    <n v="1385919"/>
    <n v="1470251"/>
    <n v="1697634"/>
    <n v="1379779"/>
    <n v="817984"/>
    <n v="536532"/>
    <n v="219849"/>
    <x v="317"/>
    <n v="11248292"/>
    <n v="0"/>
    <n v="0"/>
    <n v="0"/>
    <n v="0"/>
    <n v="7.9999999999999996E-6"/>
    <n v="4.1E-5"/>
    <n v="1.2799999999999999E-4"/>
    <n v="3.3599999999999998E-4"/>
    <n v="1.103E-3"/>
    <n v="4.6620000000000003E-3"/>
    <n v="1.9100000000000001E-4"/>
  </r>
  <r>
    <s v="Ohio"/>
    <n v="2012"/>
    <s v="Ohio, 2012"/>
    <n v="0"/>
    <n v="0"/>
    <n v="0"/>
    <n v="0"/>
    <n v="0"/>
    <n v="35"/>
    <n v="165"/>
    <n v="254"/>
    <n v="574"/>
    <n v="1053"/>
    <x v="261"/>
    <n v="0"/>
    <n v="2081"/>
    <n v="690544"/>
    <n v="1470351"/>
    <n v="1548653"/>
    <n v="1389780"/>
    <n v="1437757"/>
    <n v="1679212"/>
    <n v="1419837"/>
    <n v="840444"/>
    <n v="532913"/>
    <n v="227073"/>
    <x v="318"/>
    <n v="11236564"/>
    <n v="0"/>
    <n v="0"/>
    <n v="0"/>
    <n v="0"/>
    <n v="0"/>
    <n v="2.0999999999999999E-5"/>
    <n v="1.16E-4"/>
    <n v="3.0200000000000002E-4"/>
    <n v="1.077E-3"/>
    <n v="4.6369999999999996E-3"/>
    <n v="1.85E-4"/>
  </r>
  <r>
    <s v="Ohio"/>
    <n v="2013"/>
    <s v="Ohio, 2013"/>
    <n v="0"/>
    <n v="0"/>
    <n v="0"/>
    <n v="0"/>
    <n v="0"/>
    <n v="47"/>
    <n v="217"/>
    <n v="310"/>
    <n v="641"/>
    <n v="1054"/>
    <x v="262"/>
    <n v="0"/>
    <n v="2269"/>
    <n v="668438"/>
    <n v="1426203"/>
    <n v="1513283"/>
    <n v="1361954"/>
    <n v="1375904"/>
    <n v="1614595"/>
    <n v="1421370"/>
    <n v="844702"/>
    <n v="515134"/>
    <n v="226515"/>
    <x v="319"/>
    <n v="10968098"/>
    <n v="0"/>
    <n v="0"/>
    <n v="0"/>
    <n v="0"/>
    <n v="0"/>
    <n v="2.9E-5"/>
    <n v="1.5300000000000001E-4"/>
    <n v="3.6699999999999998E-4"/>
    <n v="1.2440000000000001E-3"/>
    <n v="4.653E-3"/>
    <n v="2.0699999999999999E-4"/>
  </r>
  <r>
    <s v="Ohio"/>
    <n v="2014"/>
    <s v="Ohio, 2014"/>
    <n v="0"/>
    <n v="0"/>
    <n v="0"/>
    <n v="0"/>
    <n v="0"/>
    <n v="75"/>
    <n v="222"/>
    <n v="360"/>
    <n v="590"/>
    <n v="1075"/>
    <x v="263"/>
    <n v="0"/>
    <n v="2322"/>
    <n v="679558"/>
    <n v="1451442"/>
    <n v="1539065"/>
    <n v="1406274"/>
    <n v="1392712"/>
    <n v="1623554"/>
    <n v="1486309"/>
    <n v="898429"/>
    <n v="523630"/>
    <n v="235596"/>
    <x v="320"/>
    <n v="11236569"/>
    <n v="0"/>
    <n v="0"/>
    <n v="0"/>
    <n v="0"/>
    <n v="0"/>
    <n v="4.6E-5"/>
    <n v="1.4899999999999999E-4"/>
    <n v="4.0099999999999999E-4"/>
    <n v="1.127E-3"/>
    <n v="4.5630000000000002E-3"/>
    <n v="2.0699999999999999E-4"/>
  </r>
  <r>
    <s v="Ohio"/>
    <n v="2015"/>
    <s v="Ohio, 2015"/>
    <n v="0"/>
    <n v="0"/>
    <n v="0"/>
    <n v="0"/>
    <n v="0"/>
    <n v="44"/>
    <n v="204"/>
    <n v="361"/>
    <n v="596"/>
    <n v="1136"/>
    <x v="264"/>
    <n v="0"/>
    <n v="2341"/>
    <n v="647032"/>
    <n v="1374055"/>
    <n v="1454959"/>
    <n v="1361367"/>
    <n v="1319997"/>
    <n v="1522035"/>
    <n v="1448418"/>
    <n v="898130"/>
    <n v="503220"/>
    <n v="233126"/>
    <x v="321"/>
    <n v="10762339"/>
    <n v="0"/>
    <n v="0"/>
    <n v="0"/>
    <n v="0"/>
    <n v="0"/>
    <n v="2.9E-5"/>
    <n v="1.4100000000000001E-4"/>
    <n v="4.0200000000000001E-4"/>
    <n v="1.1839999999999999E-3"/>
    <n v="4.8729999999999997E-3"/>
    <n v="2.1800000000000001E-4"/>
  </r>
  <r>
    <s v="Ohio"/>
    <n v="2016"/>
    <s v="Ohio, 2016"/>
    <n v="0"/>
    <n v="0"/>
    <n v="0"/>
    <n v="0"/>
    <n v="10"/>
    <n v="27"/>
    <n v="210"/>
    <n v="355"/>
    <n v="539"/>
    <n v="879"/>
    <x v="265"/>
    <n v="0"/>
    <n v="2020"/>
    <n v="658802"/>
    <n v="1389713"/>
    <n v="1497458"/>
    <n v="1403961"/>
    <n v="1321046"/>
    <n v="1509761"/>
    <n v="1486983"/>
    <n v="953156"/>
    <n v="512454"/>
    <n v="239310"/>
    <x v="322"/>
    <n v="10972644"/>
    <n v="0"/>
    <n v="0"/>
    <n v="0"/>
    <n v="0"/>
    <n v="7.9999999999999996E-6"/>
    <n v="1.8E-5"/>
    <n v="1.4100000000000001E-4"/>
    <n v="3.7199999999999999E-4"/>
    <n v="1.052E-3"/>
    <n v="3.673E-3"/>
    <n v="1.84E-4"/>
  </r>
  <r>
    <s v="Ohio"/>
    <n v="2017"/>
    <s v="Ohio, 2017"/>
    <n v="0"/>
    <n v="0"/>
    <n v="0"/>
    <n v="0"/>
    <n v="0"/>
    <n v="34"/>
    <n v="207"/>
    <n v="381"/>
    <n v="544"/>
    <n v="963"/>
    <x v="266"/>
    <n v="0"/>
    <n v="2129"/>
    <n v="656840"/>
    <n v="1376165"/>
    <n v="1477638"/>
    <n v="1411411"/>
    <n v="1310019"/>
    <n v="1479461"/>
    <n v="1500117"/>
    <n v="985380"/>
    <n v="518295"/>
    <n v="241402"/>
    <x v="323"/>
    <n v="10956728"/>
    <n v="0"/>
    <n v="0"/>
    <n v="0"/>
    <n v="0"/>
    <n v="0"/>
    <n v="2.3E-5"/>
    <n v="1.3799999999999999E-4"/>
    <n v="3.8699999999999997E-4"/>
    <n v="1.0499999999999999E-3"/>
    <n v="3.9890000000000004E-3"/>
    <n v="1.94E-4"/>
  </r>
  <r>
    <s v="Oklahoma"/>
    <n v="2009"/>
    <s v="Oklahoma, 2009"/>
    <n v="0"/>
    <n v="0"/>
    <n v="0"/>
    <n v="0"/>
    <n v="0"/>
    <n v="14"/>
    <n v="22"/>
    <n v="73"/>
    <n v="234"/>
    <n v="326"/>
    <x v="267"/>
    <n v="0"/>
    <n v="669"/>
    <n v="255769"/>
    <n v="477985"/>
    <n v="529364"/>
    <n v="472118"/>
    <n v="455311"/>
    <n v="493717"/>
    <n v="384764"/>
    <n v="246548"/>
    <n v="161310"/>
    <n v="59723"/>
    <x v="324"/>
    <n v="3536609"/>
    <n v="0"/>
    <n v="0"/>
    <n v="0"/>
    <n v="0"/>
    <n v="0"/>
    <n v="2.8E-5"/>
    <n v="5.7000000000000003E-5"/>
    <n v="2.9599999999999998E-4"/>
    <n v="1.451E-3"/>
    <n v="5.4590000000000003E-3"/>
    <n v="1.8900000000000001E-4"/>
  </r>
  <r>
    <s v="Oklahoma"/>
    <n v="2010"/>
    <s v="Oklahoma, 2010"/>
    <n v="0"/>
    <n v="0"/>
    <n v="0"/>
    <n v="0"/>
    <n v="0"/>
    <n v="0"/>
    <n v="10"/>
    <n v="56"/>
    <n v="225"/>
    <n v="298"/>
    <x v="268"/>
    <n v="0"/>
    <n v="589"/>
    <n v="249960"/>
    <n v="486912"/>
    <n v="524239"/>
    <n v="471824"/>
    <n v="454734"/>
    <n v="503938"/>
    <n v="402316"/>
    <n v="256048"/>
    <n v="155774"/>
    <n v="57693"/>
    <x v="325"/>
    <n v="3563438"/>
    <n v="0"/>
    <n v="0"/>
    <n v="0"/>
    <n v="0"/>
    <n v="0"/>
    <n v="0"/>
    <n v="2.5000000000000001E-5"/>
    <n v="2.1900000000000001E-4"/>
    <n v="1.444E-3"/>
    <n v="5.1650000000000003E-3"/>
    <n v="1.65E-4"/>
  </r>
  <r>
    <s v="Oklahoma"/>
    <n v="2011"/>
    <s v="Oklahoma, 2011"/>
    <n v="0"/>
    <n v="0"/>
    <n v="0"/>
    <n v="0"/>
    <n v="0"/>
    <n v="0"/>
    <n v="36"/>
    <n v="115"/>
    <n v="219"/>
    <n v="326"/>
    <x v="269"/>
    <n v="0"/>
    <n v="696"/>
    <n v="243612"/>
    <n v="472277"/>
    <n v="502194"/>
    <n v="466873"/>
    <n v="436906"/>
    <n v="486663"/>
    <n v="397993"/>
    <n v="250803"/>
    <n v="150513"/>
    <n v="55615"/>
    <x v="326"/>
    <n v="3463449"/>
    <n v="0"/>
    <n v="0"/>
    <n v="0"/>
    <n v="0"/>
    <n v="0"/>
    <n v="0"/>
    <n v="9.0000000000000006E-5"/>
    <n v="4.5899999999999999E-4"/>
    <n v="1.4549999999999999E-3"/>
    <n v="5.862E-3"/>
    <n v="2.0100000000000001E-4"/>
  </r>
  <r>
    <s v="Oklahoma"/>
    <n v="2012"/>
    <s v="Oklahoma, 2012"/>
    <n v="0"/>
    <n v="0"/>
    <n v="0"/>
    <n v="0"/>
    <n v="0"/>
    <n v="0"/>
    <n v="33"/>
    <n v="33"/>
    <n v="112"/>
    <n v="229"/>
    <x v="270"/>
    <n v="0"/>
    <n v="407"/>
    <n v="255155"/>
    <n v="499534"/>
    <n v="524966"/>
    <n v="492682"/>
    <n v="452116"/>
    <n v="505290"/>
    <n v="427918"/>
    <n v="271662"/>
    <n v="158540"/>
    <n v="60695"/>
    <x v="327"/>
    <n v="3648558"/>
    <n v="0"/>
    <n v="0"/>
    <n v="0"/>
    <n v="0"/>
    <n v="0"/>
    <n v="0"/>
    <n v="7.7000000000000001E-5"/>
    <n v="1.21E-4"/>
    <n v="7.0600000000000003E-4"/>
    <n v="3.7729999999999999E-3"/>
    <n v="1.12E-4"/>
  </r>
  <r>
    <s v="Oklahoma"/>
    <n v="2013"/>
    <s v="Oklahoma, 2013"/>
    <n v="0"/>
    <n v="0"/>
    <n v="0"/>
    <n v="0"/>
    <n v="0"/>
    <n v="0"/>
    <n v="47"/>
    <n v="66"/>
    <n v="135"/>
    <n v="305"/>
    <x v="109"/>
    <n v="0"/>
    <n v="553"/>
    <n v="251898"/>
    <n v="494358"/>
    <n v="516185"/>
    <n v="489789"/>
    <n v="442714"/>
    <n v="487879"/>
    <n v="427951"/>
    <n v="274238"/>
    <n v="156606"/>
    <n v="60055"/>
    <x v="328"/>
    <n v="3601673"/>
    <n v="0"/>
    <n v="0"/>
    <n v="0"/>
    <n v="0"/>
    <n v="0"/>
    <n v="0"/>
    <n v="1.1E-4"/>
    <n v="2.41E-4"/>
    <n v="8.6200000000000003E-4"/>
    <n v="5.0790000000000002E-3"/>
    <n v="1.54E-4"/>
  </r>
  <r>
    <s v="Oklahoma"/>
    <n v="2014"/>
    <s v="Oklahoma, 2014"/>
    <n v="0"/>
    <n v="0"/>
    <n v="0"/>
    <n v="0"/>
    <n v="0"/>
    <n v="15"/>
    <n v="60"/>
    <n v="93"/>
    <n v="133"/>
    <n v="257"/>
    <x v="271"/>
    <n v="0"/>
    <n v="558"/>
    <n v="246787"/>
    <n v="483465"/>
    <n v="509895"/>
    <n v="489304"/>
    <n v="433607"/>
    <n v="467547"/>
    <n v="424881"/>
    <n v="273170"/>
    <n v="153503"/>
    <n v="60228"/>
    <x v="329"/>
    <n v="3542387"/>
    <n v="0"/>
    <n v="0"/>
    <n v="0"/>
    <n v="0"/>
    <n v="0"/>
    <n v="3.1999999999999999E-5"/>
    <n v="1.4100000000000001E-4"/>
    <n v="3.4000000000000002E-4"/>
    <n v="8.6600000000000002E-4"/>
    <n v="4.267E-3"/>
    <n v="1.5799999999999999E-4"/>
  </r>
  <r>
    <s v="Oklahoma"/>
    <n v="2015"/>
    <s v="Oklahoma, 2015"/>
    <n v="0"/>
    <n v="0"/>
    <n v="0"/>
    <n v="0"/>
    <n v="0"/>
    <n v="0"/>
    <n v="26"/>
    <n v="78"/>
    <n v="206"/>
    <n v="256"/>
    <x v="272"/>
    <n v="0"/>
    <n v="566"/>
    <n v="249917"/>
    <n v="494279"/>
    <n v="511003"/>
    <n v="497122"/>
    <n v="441144"/>
    <n v="468310"/>
    <n v="439813"/>
    <n v="287635"/>
    <n v="157941"/>
    <n v="62562"/>
    <x v="330"/>
    <n v="3609726"/>
    <n v="0"/>
    <n v="0"/>
    <n v="0"/>
    <n v="0"/>
    <n v="0"/>
    <n v="0"/>
    <n v="5.8999999999999998E-5"/>
    <n v="2.7099999999999997E-4"/>
    <n v="1.304E-3"/>
    <n v="4.0920000000000002E-3"/>
    <n v="1.5699999999999999E-4"/>
  </r>
  <r>
    <s v="Oklahoma"/>
    <n v="2016"/>
    <s v="Oklahoma, 2016"/>
    <n v="0"/>
    <n v="0"/>
    <n v="0"/>
    <n v="0"/>
    <n v="0"/>
    <n v="0"/>
    <n v="23"/>
    <n v="36"/>
    <n v="108"/>
    <n v="191"/>
    <x v="273"/>
    <n v="0"/>
    <n v="358"/>
    <n v="242034"/>
    <n v="481385"/>
    <n v="498804"/>
    <n v="489451"/>
    <n v="431176"/>
    <n v="443019"/>
    <n v="429502"/>
    <n v="287073"/>
    <n v="152926"/>
    <n v="59969"/>
    <x v="331"/>
    <n v="3515339"/>
    <n v="0"/>
    <n v="0"/>
    <n v="0"/>
    <n v="0"/>
    <n v="0"/>
    <n v="0"/>
    <n v="5.3999999999999998E-5"/>
    <n v="1.25E-4"/>
    <n v="7.0600000000000003E-4"/>
    <n v="3.1849999999999999E-3"/>
    <n v="1.02E-4"/>
  </r>
  <r>
    <s v="Oklahoma"/>
    <n v="2017"/>
    <s v="Oklahoma, 2017"/>
    <n v="0"/>
    <n v="0"/>
    <n v="0"/>
    <n v="0"/>
    <n v="0"/>
    <n v="0"/>
    <n v="20"/>
    <n v="86"/>
    <n v="136"/>
    <n v="206"/>
    <x v="274"/>
    <n v="0"/>
    <n v="448"/>
    <n v="243439"/>
    <n v="491531"/>
    <n v="485651"/>
    <n v="495773"/>
    <n v="442110"/>
    <n v="445420"/>
    <n v="441059"/>
    <n v="298054"/>
    <n v="155852"/>
    <n v="59837"/>
    <x v="332"/>
    <n v="3558726"/>
    <n v="0"/>
    <n v="0"/>
    <n v="0"/>
    <n v="0"/>
    <n v="0"/>
    <n v="0"/>
    <n v="4.5000000000000003E-5"/>
    <n v="2.8899999999999998E-4"/>
    <n v="8.7299999999999997E-4"/>
    <n v="3.4429999999999999E-3"/>
    <n v="1.26E-4"/>
  </r>
  <r>
    <s v="Oregon"/>
    <n v="2009"/>
    <s v="Oregon, 2009"/>
    <n v="0"/>
    <n v="0"/>
    <n v="0"/>
    <n v="0"/>
    <n v="0"/>
    <n v="0"/>
    <n v="0"/>
    <n v="10"/>
    <n v="88"/>
    <n v="206"/>
    <x v="275"/>
    <n v="0"/>
    <n v="304"/>
    <n v="236503"/>
    <n v="468409"/>
    <n v="504994"/>
    <n v="499861"/>
    <n v="500843"/>
    <n v="547269"/>
    <n v="450190"/>
    <n v="250647"/>
    <n v="164593"/>
    <n v="73066"/>
    <x v="333"/>
    <n v="3696375"/>
    <n v="0"/>
    <n v="0"/>
    <n v="0"/>
    <n v="0"/>
    <n v="0"/>
    <n v="0"/>
    <n v="0"/>
    <n v="4.0000000000000003E-5"/>
    <n v="5.3499999999999999E-4"/>
    <n v="2.8189999999999999E-3"/>
    <n v="8.2000000000000001E-5"/>
  </r>
  <r>
    <s v="Oregon"/>
    <n v="2010"/>
    <s v="Oregon, 2010"/>
    <n v="0"/>
    <n v="0"/>
    <n v="0"/>
    <n v="0"/>
    <n v="0"/>
    <n v="0"/>
    <n v="0"/>
    <n v="0"/>
    <n v="34"/>
    <n v="227"/>
    <x v="276"/>
    <n v="0"/>
    <n v="261"/>
    <n v="233854"/>
    <n v="476761"/>
    <n v="507891"/>
    <n v="508181"/>
    <n v="502562"/>
    <n v="545182"/>
    <n v="475380"/>
    <n v="266704"/>
    <n v="166288"/>
    <n v="74239"/>
    <x v="334"/>
    <n v="3757042"/>
    <n v="0"/>
    <n v="0"/>
    <n v="0"/>
    <n v="0"/>
    <n v="0"/>
    <n v="0"/>
    <n v="0"/>
    <n v="0"/>
    <n v="2.04E-4"/>
    <n v="3.058E-3"/>
    <n v="6.8999999999999997E-5"/>
  </r>
  <r>
    <s v="Oregon"/>
    <n v="2011"/>
    <s v="Oregon, 2011"/>
    <n v="0"/>
    <n v="0"/>
    <n v="0"/>
    <n v="0"/>
    <n v="0"/>
    <n v="0"/>
    <n v="0"/>
    <n v="0"/>
    <n v="34"/>
    <n v="203"/>
    <x v="277"/>
    <n v="0"/>
    <n v="237"/>
    <n v="232898"/>
    <n v="472197"/>
    <n v="502701"/>
    <n v="512171"/>
    <n v="496039"/>
    <n v="534242"/>
    <n v="485872"/>
    <n v="273134"/>
    <n v="163936"/>
    <n v="72577"/>
    <x v="335"/>
    <n v="3745767"/>
    <n v="0"/>
    <n v="0"/>
    <n v="0"/>
    <n v="0"/>
    <n v="0"/>
    <n v="0"/>
    <n v="0"/>
    <n v="0"/>
    <n v="2.0699999999999999E-4"/>
    <n v="2.797E-3"/>
    <n v="6.3E-5"/>
  </r>
  <r>
    <s v="Oregon"/>
    <n v="2012"/>
    <s v="Oregon, 2012"/>
    <n v="0"/>
    <n v="0"/>
    <n v="0"/>
    <n v="0"/>
    <n v="0"/>
    <n v="0"/>
    <n v="0"/>
    <n v="0"/>
    <n v="32"/>
    <n v="188"/>
    <x v="278"/>
    <n v="0"/>
    <n v="220"/>
    <n v="229362"/>
    <n v="467440"/>
    <n v="494108"/>
    <n v="513493"/>
    <n v="491480"/>
    <n v="514740"/>
    <n v="477460"/>
    <n v="269709"/>
    <n v="152422"/>
    <n v="70711"/>
    <x v="336"/>
    <n v="3680925"/>
    <n v="0"/>
    <n v="0"/>
    <n v="0"/>
    <n v="0"/>
    <n v="0"/>
    <n v="0"/>
    <n v="0"/>
    <n v="0"/>
    <n v="2.1000000000000001E-4"/>
    <n v="2.6589999999999999E-3"/>
    <n v="6.0000000000000002E-5"/>
  </r>
  <r>
    <s v="Oregon"/>
    <n v="2013"/>
    <s v="Oregon, 2013"/>
    <n v="0"/>
    <n v="0"/>
    <n v="0"/>
    <n v="0"/>
    <n v="0"/>
    <n v="0"/>
    <n v="0"/>
    <n v="0"/>
    <n v="67"/>
    <n v="226"/>
    <x v="279"/>
    <n v="0"/>
    <n v="293"/>
    <n v="228497"/>
    <n v="468903"/>
    <n v="498977"/>
    <n v="518695"/>
    <n v="492878"/>
    <n v="515256"/>
    <n v="504268"/>
    <n v="301530"/>
    <n v="161906"/>
    <n v="75757"/>
    <x v="337"/>
    <n v="3766667"/>
    <n v="0"/>
    <n v="0"/>
    <n v="0"/>
    <n v="0"/>
    <n v="0"/>
    <n v="0"/>
    <n v="0"/>
    <n v="0"/>
    <n v="4.1399999999999998E-4"/>
    <n v="2.983E-3"/>
    <n v="7.7999999999999999E-5"/>
  </r>
  <r>
    <s v="Oregon"/>
    <n v="2014"/>
    <s v="Oregon, 2014"/>
    <n v="0"/>
    <n v="0"/>
    <n v="0"/>
    <n v="0"/>
    <n v="0"/>
    <n v="11"/>
    <n v="22"/>
    <n v="27"/>
    <n v="37"/>
    <n v="176"/>
    <x v="207"/>
    <n v="0"/>
    <n v="273"/>
    <n v="226033"/>
    <n v="469726"/>
    <n v="498809"/>
    <n v="522363"/>
    <n v="498495"/>
    <n v="510192"/>
    <n v="510733"/>
    <n v="317545"/>
    <n v="163150"/>
    <n v="76940"/>
    <x v="338"/>
    <n v="3793986"/>
    <n v="0"/>
    <n v="0"/>
    <n v="0"/>
    <n v="0"/>
    <n v="0"/>
    <n v="2.1999999999999999E-5"/>
    <n v="4.3000000000000002E-5"/>
    <n v="8.5000000000000006E-5"/>
    <n v="2.2699999999999999E-4"/>
    <n v="2.287E-3"/>
    <n v="7.2000000000000002E-5"/>
  </r>
  <r>
    <s v="Oregon"/>
    <n v="2015"/>
    <s v="Oregon, 2015"/>
    <n v="0"/>
    <n v="0"/>
    <n v="0"/>
    <n v="0"/>
    <n v="0"/>
    <n v="0"/>
    <n v="0"/>
    <n v="10"/>
    <n v="48"/>
    <n v="210"/>
    <x v="280"/>
    <n v="0"/>
    <n v="268"/>
    <n v="222908"/>
    <n v="463080"/>
    <n v="493787"/>
    <n v="521339"/>
    <n v="493726"/>
    <n v="497454"/>
    <n v="510523"/>
    <n v="332225"/>
    <n v="163024"/>
    <n v="78496"/>
    <x v="339"/>
    <n v="3776562"/>
    <n v="0"/>
    <n v="0"/>
    <n v="0"/>
    <n v="0"/>
    <n v="0"/>
    <n v="0"/>
    <n v="0"/>
    <n v="3.0000000000000001E-5"/>
    <n v="2.9399999999999999E-4"/>
    <n v="2.6749999999999999E-3"/>
    <n v="7.1000000000000005E-5"/>
  </r>
  <r>
    <s v="Oregon"/>
    <n v="2016"/>
    <s v="Oregon, 2016"/>
    <n v="0"/>
    <n v="0"/>
    <n v="0"/>
    <n v="0"/>
    <n v="0"/>
    <n v="0"/>
    <n v="0"/>
    <n v="40"/>
    <n v="45"/>
    <n v="160"/>
    <x v="281"/>
    <n v="0"/>
    <n v="245"/>
    <n v="230555"/>
    <n v="479171"/>
    <n v="509293"/>
    <n v="546724"/>
    <n v="516978"/>
    <n v="514358"/>
    <n v="536705"/>
    <n v="373611"/>
    <n v="175021"/>
    <n v="84531"/>
    <x v="340"/>
    <n v="3966947"/>
    <n v="0"/>
    <n v="0"/>
    <n v="0"/>
    <n v="0"/>
    <n v="0"/>
    <n v="0"/>
    <n v="0"/>
    <n v="1.07E-4"/>
    <n v="2.5700000000000001E-4"/>
    <n v="1.8929999999999999E-3"/>
    <n v="6.2000000000000003E-5"/>
  </r>
  <r>
    <s v="Oregon"/>
    <n v="2017"/>
    <s v="Oregon, 2017"/>
    <n v="0"/>
    <n v="0"/>
    <n v="0"/>
    <n v="0"/>
    <n v="0"/>
    <n v="0"/>
    <n v="21"/>
    <n v="35"/>
    <n v="90"/>
    <n v="254"/>
    <x v="282"/>
    <n v="0"/>
    <n v="400"/>
    <n v="226274"/>
    <n v="473017"/>
    <n v="498391"/>
    <n v="547041"/>
    <n v="516222"/>
    <n v="501709"/>
    <n v="523852"/>
    <n v="377349"/>
    <n v="172516"/>
    <n v="80252"/>
    <x v="341"/>
    <n v="3916623"/>
    <n v="0"/>
    <n v="0"/>
    <n v="0"/>
    <n v="0"/>
    <n v="0"/>
    <n v="0"/>
    <n v="4.0000000000000003E-5"/>
    <n v="9.2999999999999997E-5"/>
    <n v="5.22E-4"/>
    <n v="3.1649999999999998E-3"/>
    <n v="1.02E-4"/>
  </r>
  <r>
    <s v="Pennsylvania"/>
    <n v="2009"/>
    <s v="Pennsylvania, 2009"/>
    <n v="0"/>
    <n v="0"/>
    <n v="0"/>
    <n v="0"/>
    <n v="10"/>
    <n v="68"/>
    <n v="166"/>
    <n v="270"/>
    <n v="686"/>
    <n v="1232"/>
    <x v="283"/>
    <n v="0"/>
    <n v="2432"/>
    <n v="700434"/>
    <n v="1465262"/>
    <n v="1614442"/>
    <n v="1427666"/>
    <n v="1641585"/>
    <n v="1817356"/>
    <n v="1383622"/>
    <n v="874644"/>
    <n v="678030"/>
    <n v="269991"/>
    <x v="342"/>
    <n v="11873032"/>
    <n v="0"/>
    <n v="0"/>
    <n v="0"/>
    <n v="0"/>
    <n v="6.0000000000000002E-6"/>
    <n v="3.6999999999999998E-5"/>
    <n v="1.2E-4"/>
    <n v="3.0899999999999998E-4"/>
    <n v="1.0120000000000001E-3"/>
    <n v="4.5630000000000002E-3"/>
    <n v="2.05E-4"/>
  </r>
  <r>
    <s v="Pennsylvania"/>
    <n v="2010"/>
    <s v="Pennsylvania, 2010"/>
    <n v="0"/>
    <n v="0"/>
    <n v="0"/>
    <n v="0"/>
    <n v="0"/>
    <n v="12"/>
    <n v="115"/>
    <n v="256"/>
    <n v="615"/>
    <n v="1176"/>
    <x v="284"/>
    <n v="0"/>
    <n v="2174"/>
    <n v="687560"/>
    <n v="1472747"/>
    <n v="1650709"/>
    <n v="1404980"/>
    <n v="1600000"/>
    <n v="1825325"/>
    <n v="1443636"/>
    <n v="893958"/>
    <n v="661500"/>
    <n v="270998"/>
    <x v="343"/>
    <n v="11911413"/>
    <n v="0"/>
    <n v="0"/>
    <n v="0"/>
    <n v="0"/>
    <n v="0"/>
    <n v="6.9999999999999999E-6"/>
    <n v="8.0000000000000007E-5"/>
    <n v="2.8600000000000001E-4"/>
    <n v="9.3000000000000005E-4"/>
    <n v="4.3400000000000001E-3"/>
    <n v="1.83E-4"/>
  </r>
  <r>
    <s v="Pennsylvania"/>
    <n v="2011"/>
    <s v="Pennsylvania, 2011"/>
    <n v="0"/>
    <n v="0"/>
    <n v="0"/>
    <n v="0"/>
    <n v="0"/>
    <n v="42"/>
    <n v="170"/>
    <n v="312"/>
    <n v="691"/>
    <n v="1423"/>
    <x v="285"/>
    <n v="0"/>
    <n v="2638"/>
    <n v="681619"/>
    <n v="1450001"/>
    <n v="1649590"/>
    <n v="1407267"/>
    <n v="1551522"/>
    <n v="1809196"/>
    <n v="1480724"/>
    <n v="903293"/>
    <n v="643966"/>
    <n v="276553"/>
    <x v="344"/>
    <n v="11853731"/>
    <n v="0"/>
    <n v="0"/>
    <n v="0"/>
    <n v="0"/>
    <n v="0"/>
    <n v="2.3E-5"/>
    <n v="1.15E-4"/>
    <n v="3.4499999999999998E-4"/>
    <n v="1.073E-3"/>
    <n v="5.1450000000000003E-3"/>
    <n v="2.23E-4"/>
  </r>
  <r>
    <s v="Pennsylvania"/>
    <n v="2012"/>
    <s v="Pennsylvania, 2012"/>
    <n v="0"/>
    <n v="0"/>
    <n v="0"/>
    <n v="0"/>
    <n v="0"/>
    <n v="0"/>
    <n v="78"/>
    <n v="258"/>
    <n v="646"/>
    <n v="1208"/>
    <x v="286"/>
    <n v="0"/>
    <n v="2190"/>
    <n v="684460"/>
    <n v="1453078"/>
    <n v="1659287"/>
    <n v="1436963"/>
    <n v="1526899"/>
    <n v="1813741"/>
    <n v="1535051"/>
    <n v="940862"/>
    <n v="638336"/>
    <n v="287154"/>
    <x v="345"/>
    <n v="11975831"/>
    <n v="0"/>
    <n v="0"/>
    <n v="0"/>
    <n v="0"/>
    <n v="0"/>
    <n v="0"/>
    <n v="5.1E-5"/>
    <n v="2.7399999999999999E-4"/>
    <n v="1.0120000000000001E-3"/>
    <n v="4.2069999999999998E-3"/>
    <n v="1.83E-4"/>
  </r>
  <r>
    <s v="Pennsylvania"/>
    <n v="2013"/>
    <s v="Pennsylvania, 2013"/>
    <n v="0"/>
    <n v="0"/>
    <n v="0"/>
    <n v="0"/>
    <n v="0"/>
    <n v="24"/>
    <n v="181"/>
    <n v="302"/>
    <n v="708"/>
    <n v="1526"/>
    <x v="287"/>
    <n v="0"/>
    <n v="2741"/>
    <n v="676355"/>
    <n v="1437621"/>
    <n v="1641649"/>
    <n v="1458989"/>
    <n v="1488377"/>
    <n v="1784150"/>
    <n v="1567979"/>
    <n v="962874"/>
    <n v="626843"/>
    <n v="291418"/>
    <x v="346"/>
    <n v="11936255"/>
    <n v="0"/>
    <n v="0"/>
    <n v="0"/>
    <n v="0"/>
    <n v="0"/>
    <n v="1.2999999999999999E-5"/>
    <n v="1.15E-4"/>
    <n v="3.1399999999999999E-4"/>
    <n v="1.129E-3"/>
    <n v="5.2360000000000002E-3"/>
    <n v="2.3000000000000001E-4"/>
  </r>
  <r>
    <s v="Pennsylvania"/>
    <n v="2014"/>
    <s v="Pennsylvania, 2014"/>
    <n v="0"/>
    <n v="0"/>
    <n v="0"/>
    <n v="0"/>
    <n v="0"/>
    <n v="59"/>
    <n v="210"/>
    <n v="320"/>
    <n v="611"/>
    <n v="1232"/>
    <x v="288"/>
    <n v="0"/>
    <n v="2432"/>
    <n v="673921"/>
    <n v="1429238"/>
    <n v="1622398"/>
    <n v="1485498"/>
    <n v="1460405"/>
    <n v="1757697"/>
    <n v="1602942"/>
    <n v="1000220"/>
    <n v="620971"/>
    <n v="299767"/>
    <x v="347"/>
    <n v="11953057"/>
    <n v="0"/>
    <n v="0"/>
    <n v="0"/>
    <n v="0"/>
    <n v="0"/>
    <n v="3.4E-5"/>
    <n v="1.3100000000000001E-4"/>
    <n v="3.2000000000000003E-4"/>
    <n v="9.8400000000000007E-4"/>
    <n v="4.1099999999999999E-3"/>
    <n v="2.03E-4"/>
  </r>
  <r>
    <s v="Pennsylvania"/>
    <n v="2015"/>
    <s v="Pennsylvania, 2015"/>
    <n v="0"/>
    <n v="0"/>
    <n v="0"/>
    <n v="0"/>
    <n v="0"/>
    <n v="33"/>
    <n v="193"/>
    <n v="355"/>
    <n v="697"/>
    <n v="1508"/>
    <x v="289"/>
    <n v="0"/>
    <n v="2786"/>
    <n v="662767"/>
    <n v="1401380"/>
    <n v="1601820"/>
    <n v="1489945"/>
    <n v="1414558"/>
    <n v="1695461"/>
    <n v="1597334"/>
    <n v="1015890"/>
    <n v="601866"/>
    <n v="292641"/>
    <x v="348"/>
    <n v="11773662"/>
    <n v="0"/>
    <n v="0"/>
    <n v="0"/>
    <n v="0"/>
    <n v="0"/>
    <n v="1.9000000000000001E-5"/>
    <n v="1.21E-4"/>
    <n v="3.4900000000000003E-4"/>
    <n v="1.158E-3"/>
    <n v="5.1529999999999996E-3"/>
    <n v="2.3699999999999999E-4"/>
  </r>
  <r>
    <s v="Pennsylvania"/>
    <n v="2016"/>
    <s v="Pennsylvania, 2016"/>
    <n v="0"/>
    <n v="0"/>
    <n v="0"/>
    <n v="0"/>
    <n v="0"/>
    <n v="32"/>
    <n v="126"/>
    <n v="356"/>
    <n v="624"/>
    <n v="1191"/>
    <x v="290"/>
    <n v="0"/>
    <n v="2329"/>
    <n v="672647"/>
    <n v="1421630"/>
    <n v="1601469"/>
    <n v="1546624"/>
    <n v="1432104"/>
    <n v="1700113"/>
    <n v="1659868"/>
    <n v="1089993"/>
    <n v="619952"/>
    <n v="304673"/>
    <x v="349"/>
    <n v="12049073"/>
    <n v="0"/>
    <n v="0"/>
    <n v="0"/>
    <n v="0"/>
    <n v="0"/>
    <n v="1.9000000000000001E-5"/>
    <n v="7.6000000000000004E-5"/>
    <n v="3.2699999999999998E-4"/>
    <n v="1.0070000000000001E-3"/>
    <n v="3.9090000000000001E-3"/>
    <n v="1.93E-4"/>
  </r>
  <r>
    <s v="Pennsylvania"/>
    <n v="2017"/>
    <s v="Pennsylvania, 2017"/>
    <n v="0"/>
    <n v="0"/>
    <n v="0"/>
    <n v="0"/>
    <n v="0"/>
    <n v="25"/>
    <n v="194"/>
    <n v="360"/>
    <n v="611"/>
    <n v="1422"/>
    <x v="291"/>
    <n v="0"/>
    <n v="2612"/>
    <n v="671393"/>
    <n v="1417222"/>
    <n v="1590440"/>
    <n v="1561797"/>
    <n v="1420448"/>
    <n v="1675070"/>
    <n v="1688810"/>
    <n v="1136485"/>
    <n v="626064"/>
    <n v="307964"/>
    <x v="350"/>
    <n v="12095693"/>
    <n v="0"/>
    <n v="0"/>
    <n v="0"/>
    <n v="0"/>
    <n v="0"/>
    <n v="1.5E-5"/>
    <n v="1.15E-4"/>
    <n v="3.1700000000000001E-4"/>
    <n v="9.7599999999999998E-4"/>
    <n v="4.6169999999999996E-3"/>
    <n v="2.1599999999999999E-4"/>
  </r>
  <r>
    <s v="Rhode Island"/>
    <n v="2009"/>
    <s v="Rhode Island, 2009"/>
    <n v="0"/>
    <n v="0"/>
    <n v="0"/>
    <n v="0"/>
    <n v="0"/>
    <n v="0"/>
    <n v="0"/>
    <n v="0"/>
    <n v="12"/>
    <n v="58"/>
    <x v="292"/>
    <n v="0"/>
    <n v="70"/>
    <n v="61090"/>
    <n v="129219"/>
    <n v="152565"/>
    <n v="132593"/>
    <n v="153612"/>
    <n v="160691"/>
    <n v="118191"/>
    <n v="70284"/>
    <n v="55548"/>
    <n v="23552"/>
    <x v="351"/>
    <n v="1057345"/>
    <n v="0"/>
    <n v="0"/>
    <n v="0"/>
    <n v="0"/>
    <n v="0"/>
    <n v="0"/>
    <n v="0"/>
    <n v="0"/>
    <n v="2.1599999999999999E-4"/>
    <n v="2.4629999999999999E-3"/>
    <n v="6.6000000000000005E-5"/>
  </r>
  <r>
    <s v="Rhode Island"/>
    <n v="2010"/>
    <s v="Rhode Island, 2010"/>
    <n v="0"/>
    <n v="0"/>
    <n v="0"/>
    <n v="0"/>
    <n v="0"/>
    <n v="0"/>
    <n v="0"/>
    <n v="0"/>
    <n v="10"/>
    <n v="85"/>
    <x v="293"/>
    <n v="0"/>
    <n v="95"/>
    <n v="59283"/>
    <n v="127534"/>
    <n v="160699"/>
    <n v="127787"/>
    <n v="146915"/>
    <n v="160828"/>
    <n v="122761"/>
    <n v="70635"/>
    <n v="54669"/>
    <n v="24560"/>
    <x v="352"/>
    <n v="1055671"/>
    <n v="0"/>
    <n v="0"/>
    <n v="0"/>
    <n v="0"/>
    <n v="0"/>
    <n v="0"/>
    <n v="0"/>
    <n v="0"/>
    <n v="1.83E-4"/>
    <n v="3.4610000000000001E-3"/>
    <n v="9.0000000000000006E-5"/>
  </r>
  <r>
    <s v="Rhode Island"/>
    <n v="2011"/>
    <s v="Rhode Island, 2011"/>
    <n v="0"/>
    <n v="0"/>
    <n v="0"/>
    <n v="0"/>
    <n v="0"/>
    <n v="0"/>
    <n v="0"/>
    <n v="0"/>
    <n v="0"/>
    <n v="101"/>
    <x v="294"/>
    <n v="0"/>
    <n v="101"/>
    <n v="58003"/>
    <n v="126279"/>
    <n v="161451"/>
    <n v="127380"/>
    <n v="142138"/>
    <n v="160669"/>
    <n v="127613"/>
    <n v="72232"/>
    <n v="53683"/>
    <n v="25087"/>
    <x v="353"/>
    <n v="1054535"/>
    <n v="0"/>
    <n v="0"/>
    <n v="0"/>
    <n v="0"/>
    <n v="0"/>
    <n v="0"/>
    <n v="0"/>
    <n v="0"/>
    <n v="0"/>
    <n v="4.0260000000000001E-3"/>
    <n v="9.6000000000000002E-5"/>
  </r>
  <r>
    <s v="Rhode Island"/>
    <n v="2012"/>
    <s v="Rhode Island, 2012"/>
    <n v="0"/>
    <n v="0"/>
    <n v="0"/>
    <n v="0"/>
    <n v="0"/>
    <n v="0"/>
    <n v="0"/>
    <n v="0"/>
    <n v="0"/>
    <n v="31"/>
    <x v="56"/>
    <n v="0"/>
    <n v="31"/>
    <n v="56621"/>
    <n v="124766"/>
    <n v="161409"/>
    <n v="128130"/>
    <n v="137112"/>
    <n v="160128"/>
    <n v="130742"/>
    <n v="75066"/>
    <n v="51453"/>
    <n v="26116"/>
    <x v="354"/>
    <n v="1051543"/>
    <n v="0"/>
    <n v="0"/>
    <n v="0"/>
    <n v="0"/>
    <n v="0"/>
    <n v="0"/>
    <n v="0"/>
    <n v="0"/>
    <n v="0"/>
    <n v="1.1869999999999999E-3"/>
    <n v="2.9E-5"/>
  </r>
  <r>
    <s v="Rhode Island"/>
    <n v="2013"/>
    <s v="Rhode Island, 2013"/>
    <n v="0"/>
    <n v="0"/>
    <n v="0"/>
    <n v="0"/>
    <n v="0"/>
    <n v="0"/>
    <n v="0"/>
    <n v="0"/>
    <n v="10"/>
    <n v="61"/>
    <x v="195"/>
    <n v="0"/>
    <n v="71"/>
    <n v="56278"/>
    <n v="123211"/>
    <n v="160716"/>
    <n v="129838"/>
    <n v="133709"/>
    <n v="159530"/>
    <n v="134100"/>
    <n v="78668"/>
    <n v="50036"/>
    <n v="27202"/>
    <x v="355"/>
    <n v="1053288"/>
    <n v="0"/>
    <n v="0"/>
    <n v="0"/>
    <n v="0"/>
    <n v="0"/>
    <n v="0"/>
    <n v="0"/>
    <n v="0"/>
    <n v="2.0000000000000001E-4"/>
    <n v="2.2420000000000001E-3"/>
    <n v="6.7000000000000002E-5"/>
  </r>
  <r>
    <s v="Rhode Island"/>
    <n v="2014"/>
    <s v="Rhode Island, 2014"/>
    <n v="0"/>
    <n v="0"/>
    <n v="0"/>
    <n v="0"/>
    <n v="0"/>
    <n v="0"/>
    <n v="0"/>
    <n v="0"/>
    <n v="0"/>
    <n v="56"/>
    <x v="88"/>
    <n v="0"/>
    <n v="56"/>
    <n v="55335"/>
    <n v="121849"/>
    <n v="159176"/>
    <n v="132137"/>
    <n v="130328"/>
    <n v="156939"/>
    <n v="137176"/>
    <n v="81733"/>
    <n v="49354"/>
    <n v="27806"/>
    <x v="356"/>
    <n v="1051833"/>
    <n v="0"/>
    <n v="0"/>
    <n v="0"/>
    <n v="0"/>
    <n v="0"/>
    <n v="0"/>
    <n v="0"/>
    <n v="0"/>
    <n v="0"/>
    <n v="2.0140000000000002E-3"/>
    <n v="5.3000000000000001E-5"/>
  </r>
  <r>
    <s v="Rhode Island"/>
    <n v="2015"/>
    <s v="Rhode Island, 2015"/>
    <n v="0"/>
    <n v="0"/>
    <n v="0"/>
    <n v="0"/>
    <n v="0"/>
    <n v="0"/>
    <n v="0"/>
    <n v="0"/>
    <n v="0"/>
    <n v="135"/>
    <x v="295"/>
    <n v="0"/>
    <n v="135"/>
    <n v="55184"/>
    <n v="120374"/>
    <n v="157451"/>
    <n v="135454"/>
    <n v="128364"/>
    <n v="154493"/>
    <n v="140199"/>
    <n v="85705"/>
    <n v="48351"/>
    <n v="28544"/>
    <x v="357"/>
    <n v="1054119"/>
    <n v="0"/>
    <n v="0"/>
    <n v="0"/>
    <n v="0"/>
    <n v="0"/>
    <n v="0"/>
    <n v="0"/>
    <n v="0"/>
    <n v="0"/>
    <n v="4.7299999999999998E-3"/>
    <n v="1.2799999999999999E-4"/>
  </r>
  <r>
    <s v="Rhode Island"/>
    <n v="2016"/>
    <s v="Rhode Island, 2016"/>
    <n v="0"/>
    <n v="0"/>
    <n v="0"/>
    <n v="0"/>
    <n v="0"/>
    <n v="0"/>
    <n v="0"/>
    <n v="0"/>
    <n v="0"/>
    <n v="21"/>
    <x v="55"/>
    <n v="0"/>
    <n v="21"/>
    <n v="55056"/>
    <n v="118659"/>
    <n v="156283"/>
    <n v="138074"/>
    <n v="125862"/>
    <n v="152606"/>
    <n v="142243"/>
    <n v="88890"/>
    <n v="47757"/>
    <n v="28939"/>
    <x v="358"/>
    <n v="1054369"/>
    <n v="0"/>
    <n v="0"/>
    <n v="0"/>
    <n v="0"/>
    <n v="0"/>
    <n v="0"/>
    <n v="0"/>
    <n v="0"/>
    <n v="0"/>
    <n v="7.2599999999999997E-4"/>
    <n v="2.0000000000000002E-5"/>
  </r>
  <r>
    <s v="Rhode Island"/>
    <n v="2017"/>
    <s v="Rhode Island, 2017"/>
    <n v="0"/>
    <n v="0"/>
    <n v="0"/>
    <n v="0"/>
    <n v="0"/>
    <n v="0"/>
    <n v="0"/>
    <n v="0"/>
    <n v="0"/>
    <n v="79"/>
    <x v="296"/>
    <n v="0"/>
    <n v="79"/>
    <n v="54571"/>
    <n v="117794"/>
    <n v="154512"/>
    <n v="140547"/>
    <n v="124511"/>
    <n v="149424"/>
    <n v="144635"/>
    <n v="93339"/>
    <n v="49153"/>
    <n v="27652"/>
    <x v="359"/>
    <n v="1056138"/>
    <n v="0"/>
    <n v="0"/>
    <n v="0"/>
    <n v="0"/>
    <n v="0"/>
    <n v="0"/>
    <n v="0"/>
    <n v="0"/>
    <n v="0"/>
    <n v="2.8570000000000002E-3"/>
    <n v="7.4999999999999993E-5"/>
  </r>
  <r>
    <s v="South Carolina"/>
    <n v="2009"/>
    <s v="South Carolina, 2009"/>
    <n v="0"/>
    <n v="0"/>
    <n v="0"/>
    <n v="0"/>
    <n v="0"/>
    <n v="10"/>
    <n v="12"/>
    <n v="47"/>
    <n v="197"/>
    <n v="296"/>
    <x v="272"/>
    <n v="0"/>
    <n v="562"/>
    <n v="295746"/>
    <n v="571771"/>
    <n v="622320"/>
    <n v="576716"/>
    <n v="606808"/>
    <n v="622041"/>
    <n v="514633"/>
    <n v="314381"/>
    <n v="195410"/>
    <n v="66005"/>
    <x v="360"/>
    <n v="4385831"/>
    <n v="0"/>
    <n v="0"/>
    <n v="0"/>
    <n v="0"/>
    <n v="0"/>
    <n v="1.5999999999999999E-5"/>
    <n v="2.3E-5"/>
    <n v="1.4999999999999999E-4"/>
    <n v="1.008E-3"/>
    <n v="4.4850000000000003E-3"/>
    <n v="1.2799999999999999E-4"/>
  </r>
  <r>
    <s v="South Carolina"/>
    <n v="2010"/>
    <s v="South Carolina, 2010"/>
    <n v="0"/>
    <n v="0"/>
    <n v="0"/>
    <n v="0"/>
    <n v="0"/>
    <n v="0"/>
    <n v="0"/>
    <n v="32"/>
    <n v="208"/>
    <n v="327"/>
    <x v="176"/>
    <n v="0"/>
    <n v="567"/>
    <n v="292345"/>
    <n v="577516"/>
    <n v="641694"/>
    <n v="569242"/>
    <n v="610700"/>
    <n v="645530"/>
    <n v="543439"/>
    <n v="332226"/>
    <n v="186136"/>
    <n v="66234"/>
    <x v="361"/>
    <n v="4465062"/>
    <n v="0"/>
    <n v="0"/>
    <n v="0"/>
    <n v="0"/>
    <n v="0"/>
    <n v="0"/>
    <n v="0"/>
    <n v="9.6000000000000002E-5"/>
    <n v="1.1169999999999999E-3"/>
    <n v="4.9370000000000004E-3"/>
    <n v="1.27E-4"/>
  </r>
  <r>
    <s v="South Carolina"/>
    <n v="2011"/>
    <s v="South Carolina, 2011"/>
    <n v="0"/>
    <n v="0"/>
    <n v="0"/>
    <n v="0"/>
    <n v="0"/>
    <n v="0"/>
    <n v="10"/>
    <n v="66"/>
    <n v="212"/>
    <n v="313"/>
    <x v="297"/>
    <n v="0"/>
    <n v="601"/>
    <n v="284990"/>
    <n v="562209"/>
    <n v="627347"/>
    <n v="559965"/>
    <n v="581670"/>
    <n v="620787"/>
    <n v="540625"/>
    <n v="340595"/>
    <n v="182787"/>
    <n v="63736"/>
    <x v="362"/>
    <n v="4364711"/>
    <n v="0"/>
    <n v="0"/>
    <n v="0"/>
    <n v="0"/>
    <n v="0"/>
    <n v="0"/>
    <n v="1.8E-5"/>
    <n v="1.94E-4"/>
    <n v="1.16E-3"/>
    <n v="4.9109999999999996E-3"/>
    <n v="1.3799999999999999E-4"/>
  </r>
  <r>
    <s v="South Carolina"/>
    <n v="2012"/>
    <s v="South Carolina, 2012"/>
    <n v="0"/>
    <n v="0"/>
    <n v="0"/>
    <n v="0"/>
    <n v="0"/>
    <n v="11"/>
    <n v="14"/>
    <n v="44"/>
    <n v="202"/>
    <n v="287"/>
    <x v="298"/>
    <n v="0"/>
    <n v="558"/>
    <n v="293674"/>
    <n v="580636"/>
    <n v="651398"/>
    <n v="581495"/>
    <n v="589204"/>
    <n v="638402"/>
    <n v="570753"/>
    <n v="366096"/>
    <n v="189934"/>
    <n v="68238"/>
    <x v="363"/>
    <n v="4529830"/>
    <n v="0"/>
    <n v="0"/>
    <n v="0"/>
    <n v="0"/>
    <n v="0"/>
    <n v="1.7E-5"/>
    <n v="2.5000000000000001E-5"/>
    <n v="1.2E-4"/>
    <n v="1.0640000000000001E-3"/>
    <n v="4.2059999999999997E-3"/>
    <n v="1.2300000000000001E-4"/>
  </r>
  <r>
    <s v="South Carolina"/>
    <n v="2013"/>
    <s v="South Carolina, 2013"/>
    <n v="0"/>
    <n v="0"/>
    <n v="0"/>
    <n v="0"/>
    <n v="0"/>
    <n v="0"/>
    <n v="17"/>
    <n v="89"/>
    <n v="171"/>
    <n v="282"/>
    <x v="299"/>
    <n v="0"/>
    <n v="559"/>
    <n v="290586"/>
    <n v="584790"/>
    <n v="645478"/>
    <n v="584983"/>
    <n v="583225"/>
    <n v="637521"/>
    <n v="580633"/>
    <n v="381533"/>
    <n v="192365"/>
    <n v="70739"/>
    <x v="364"/>
    <n v="4551853"/>
    <n v="0"/>
    <n v="0"/>
    <n v="0"/>
    <n v="0"/>
    <n v="0"/>
    <n v="0"/>
    <n v="2.9E-5"/>
    <n v="2.33E-4"/>
    <n v="8.8900000000000003E-4"/>
    <n v="3.986E-3"/>
    <n v="1.2300000000000001E-4"/>
  </r>
  <r>
    <s v="South Carolina"/>
    <n v="2014"/>
    <s v="South Carolina, 2014"/>
    <n v="0"/>
    <n v="0"/>
    <n v="0"/>
    <n v="0"/>
    <n v="0"/>
    <n v="11"/>
    <n v="47"/>
    <n v="93"/>
    <n v="160"/>
    <n v="251"/>
    <x v="300"/>
    <n v="0"/>
    <n v="562"/>
    <n v="288916"/>
    <n v="590767"/>
    <n v="649689"/>
    <n v="595745"/>
    <n v="583851"/>
    <n v="640589"/>
    <n v="599071"/>
    <n v="408066"/>
    <n v="199541"/>
    <n v="73794"/>
    <x v="365"/>
    <n v="4630029"/>
    <n v="0"/>
    <n v="0"/>
    <n v="0"/>
    <n v="0"/>
    <n v="0"/>
    <n v="1.7E-5"/>
    <n v="7.7999999999999999E-5"/>
    <n v="2.2800000000000001E-4"/>
    <n v="8.0199999999999998E-4"/>
    <n v="3.4009999999999999E-3"/>
    <n v="1.21E-4"/>
  </r>
  <r>
    <s v="South Carolina"/>
    <n v="2015"/>
    <s v="South Carolina, 2015"/>
    <n v="0"/>
    <n v="0"/>
    <n v="0"/>
    <n v="0"/>
    <n v="0"/>
    <n v="0"/>
    <n v="34"/>
    <n v="125"/>
    <n v="221"/>
    <n v="328"/>
    <x v="301"/>
    <n v="0"/>
    <n v="708"/>
    <n v="282157"/>
    <n v="584388"/>
    <n v="627884"/>
    <n v="589903"/>
    <n v="569830"/>
    <n v="621603"/>
    <n v="592982"/>
    <n v="419463"/>
    <n v="199648"/>
    <n v="74921"/>
    <x v="366"/>
    <n v="4562779"/>
    <n v="0"/>
    <n v="0"/>
    <n v="0"/>
    <n v="0"/>
    <n v="0"/>
    <n v="0"/>
    <n v="5.7000000000000003E-5"/>
    <n v="2.9799999999999998E-4"/>
    <n v="1.1069999999999999E-3"/>
    <n v="4.3779999999999999E-3"/>
    <n v="1.55E-4"/>
  </r>
  <r>
    <s v="South Carolina"/>
    <n v="2016"/>
    <s v="South Carolina, 2016"/>
    <n v="0"/>
    <n v="0"/>
    <n v="0"/>
    <n v="0"/>
    <n v="0"/>
    <n v="12"/>
    <n v="42"/>
    <n v="79"/>
    <n v="156"/>
    <n v="244"/>
    <x v="302"/>
    <n v="0"/>
    <n v="533"/>
    <n v="286004"/>
    <n v="599122"/>
    <n v="649297"/>
    <n v="615352"/>
    <n v="585729"/>
    <n v="636434"/>
    <n v="616906"/>
    <n v="453196"/>
    <n v="208166"/>
    <n v="78899"/>
    <x v="367"/>
    <n v="4729105"/>
    <n v="0"/>
    <n v="0"/>
    <n v="0"/>
    <n v="0"/>
    <n v="0"/>
    <n v="1.9000000000000001E-5"/>
    <n v="6.7999999999999999E-5"/>
    <n v="1.74E-4"/>
    <n v="7.4899999999999999E-4"/>
    <n v="3.0929999999999998E-3"/>
    <n v="1.13E-4"/>
  </r>
  <r>
    <s v="South Carolina"/>
    <n v="2017"/>
    <s v="South Carolina, 2017"/>
    <n v="0"/>
    <n v="0"/>
    <n v="0"/>
    <n v="0"/>
    <n v="0"/>
    <n v="0"/>
    <n v="31"/>
    <n v="86"/>
    <n v="207"/>
    <n v="246"/>
    <x v="303"/>
    <n v="0"/>
    <n v="570"/>
    <n v="282697"/>
    <n v="598591"/>
    <n v="643164"/>
    <n v="620273"/>
    <n v="579344"/>
    <n v="627996"/>
    <n v="619460"/>
    <n v="469006"/>
    <n v="214066"/>
    <n v="80484"/>
    <x v="368"/>
    <n v="4735081"/>
    <n v="0"/>
    <n v="0"/>
    <n v="0"/>
    <n v="0"/>
    <n v="0"/>
    <n v="0"/>
    <n v="5.0000000000000002E-5"/>
    <n v="1.83E-4"/>
    <n v="9.6699999999999998E-4"/>
    <n v="3.0569999999999998E-3"/>
    <n v="1.2E-4"/>
  </r>
  <r>
    <s v="South Dakota"/>
    <n v="2009"/>
    <s v="South Dakota, 2009"/>
    <n v="0"/>
    <n v="0"/>
    <n v="0"/>
    <n v="0"/>
    <n v="0"/>
    <n v="0"/>
    <n v="0"/>
    <n v="0"/>
    <n v="0"/>
    <n v="30"/>
    <x v="304"/>
    <n v="0"/>
    <n v="30"/>
    <n v="55524"/>
    <n v="104205"/>
    <n v="119501"/>
    <n v="96951"/>
    <n v="96794"/>
    <n v="114734"/>
    <n v="86549"/>
    <n v="53423"/>
    <n v="40956"/>
    <n v="18535"/>
    <x v="369"/>
    <n v="787172"/>
    <n v="0"/>
    <n v="0"/>
    <n v="0"/>
    <n v="0"/>
    <n v="0"/>
    <n v="0"/>
    <n v="0"/>
    <n v="0"/>
    <n v="0"/>
    <n v="1.619E-3"/>
    <n v="3.8000000000000002E-5"/>
  </r>
  <r>
    <s v="South Dakota"/>
    <n v="2010"/>
    <s v="South Dakota, 2010"/>
    <n v="0"/>
    <n v="0"/>
    <n v="0"/>
    <n v="0"/>
    <n v="0"/>
    <n v="0"/>
    <n v="0"/>
    <n v="0"/>
    <n v="0"/>
    <n v="47"/>
    <x v="305"/>
    <n v="0"/>
    <n v="47"/>
    <n v="50043"/>
    <n v="94997"/>
    <n v="102040"/>
    <n v="88755"/>
    <n v="85844"/>
    <n v="101665"/>
    <n v="77545"/>
    <n v="46377"/>
    <n v="33388"/>
    <n v="15473"/>
    <x v="370"/>
    <n v="696127"/>
    <n v="0"/>
    <n v="0"/>
    <n v="0"/>
    <n v="0"/>
    <n v="0"/>
    <n v="0"/>
    <n v="0"/>
    <n v="0"/>
    <n v="0"/>
    <n v="3.0379999999999999E-3"/>
    <n v="6.7999999999999999E-5"/>
  </r>
  <r>
    <s v="South Dakota"/>
    <n v="2011"/>
    <s v="South Dakota, 2011"/>
    <n v="0"/>
    <n v="0"/>
    <n v="0"/>
    <n v="0"/>
    <n v="0"/>
    <n v="0"/>
    <n v="0"/>
    <n v="0"/>
    <n v="0"/>
    <n v="40"/>
    <x v="306"/>
    <n v="0"/>
    <n v="40"/>
    <n v="55147"/>
    <n v="104764"/>
    <n v="107944"/>
    <n v="97080"/>
    <n v="92794"/>
    <n v="111272"/>
    <n v="89573"/>
    <n v="53258"/>
    <n v="36141"/>
    <n v="16487"/>
    <x v="371"/>
    <n v="764460"/>
    <n v="0"/>
    <n v="0"/>
    <n v="0"/>
    <n v="0"/>
    <n v="0"/>
    <n v="0"/>
    <n v="0"/>
    <n v="0"/>
    <n v="0"/>
    <n v="2.4260000000000002E-3"/>
    <n v="5.1999999999999997E-5"/>
  </r>
  <r>
    <s v="South Dakota"/>
    <n v="2012"/>
    <s v="South Dakota, 2012"/>
    <n v="0"/>
    <n v="0"/>
    <n v="0"/>
    <n v="0"/>
    <n v="0"/>
    <n v="0"/>
    <n v="0"/>
    <n v="0"/>
    <n v="0"/>
    <n v="70"/>
    <x v="292"/>
    <n v="0"/>
    <n v="70"/>
    <n v="50748"/>
    <n v="95578"/>
    <n v="104553"/>
    <n v="94129"/>
    <n v="84423"/>
    <n v="104287"/>
    <n v="90019"/>
    <n v="53174"/>
    <n v="35980"/>
    <n v="16985"/>
    <x v="372"/>
    <n v="729876"/>
    <n v="0"/>
    <n v="0"/>
    <n v="0"/>
    <n v="0"/>
    <n v="0"/>
    <n v="0"/>
    <n v="0"/>
    <n v="0"/>
    <n v="0"/>
    <n v="4.1209999999999997E-3"/>
    <n v="9.6000000000000002E-5"/>
  </r>
  <r>
    <s v="South Dakota"/>
    <n v="2013"/>
    <s v="South Dakota, 2013"/>
    <n v="0"/>
    <n v="0"/>
    <n v="0"/>
    <n v="0"/>
    <n v="0"/>
    <n v="0"/>
    <n v="0"/>
    <n v="0"/>
    <n v="0"/>
    <n v="67"/>
    <x v="307"/>
    <n v="0"/>
    <n v="67"/>
    <n v="46470"/>
    <n v="90442"/>
    <n v="91564"/>
    <n v="88066"/>
    <n v="79766"/>
    <n v="94217"/>
    <n v="86032"/>
    <n v="52545"/>
    <n v="32876"/>
    <n v="15533"/>
    <x v="373"/>
    <n v="677511"/>
    <n v="0"/>
    <n v="0"/>
    <n v="0"/>
    <n v="0"/>
    <n v="0"/>
    <n v="0"/>
    <n v="0"/>
    <n v="0"/>
    <n v="0"/>
    <n v="4.313E-3"/>
    <n v="9.8999999999999994E-5"/>
  </r>
  <r>
    <s v="South Dakota"/>
    <n v="2014"/>
    <s v="South Dakota, 2014"/>
    <n v="0"/>
    <n v="0"/>
    <n v="0"/>
    <n v="0"/>
    <n v="0"/>
    <n v="0"/>
    <n v="0"/>
    <n v="0"/>
    <n v="0"/>
    <n v="69"/>
    <x v="308"/>
    <n v="0"/>
    <n v="69"/>
    <n v="41476"/>
    <n v="80517"/>
    <n v="81848"/>
    <n v="78856"/>
    <n v="69760"/>
    <n v="81814"/>
    <n v="74485"/>
    <n v="44838"/>
    <n v="27989"/>
    <n v="13887"/>
    <x v="374"/>
    <n v="595470"/>
    <n v="0"/>
    <n v="0"/>
    <n v="0"/>
    <n v="0"/>
    <n v="0"/>
    <n v="0"/>
    <n v="0"/>
    <n v="0"/>
    <n v="0"/>
    <n v="4.9690000000000003E-3"/>
    <n v="1.16E-4"/>
  </r>
  <r>
    <s v="South Dakota"/>
    <n v="2015"/>
    <s v="South Dakota, 2015"/>
    <n v="0"/>
    <n v="0"/>
    <n v="0"/>
    <n v="0"/>
    <n v="0"/>
    <n v="0"/>
    <n v="0"/>
    <n v="0"/>
    <n v="0"/>
    <n v="82"/>
    <x v="89"/>
    <n v="0"/>
    <n v="82"/>
    <n v="39566"/>
    <n v="77474"/>
    <n v="84143"/>
    <n v="73330"/>
    <n v="64691"/>
    <n v="71518"/>
    <n v="71327"/>
    <n v="44322"/>
    <n v="26999"/>
    <n v="12891"/>
    <x v="375"/>
    <n v="566261"/>
    <n v="0"/>
    <n v="0"/>
    <n v="0"/>
    <n v="0"/>
    <n v="0"/>
    <n v="0"/>
    <n v="0"/>
    <n v="0"/>
    <n v="0"/>
    <n v="6.3610000000000003E-3"/>
    <n v="1.45E-4"/>
  </r>
  <r>
    <s v="South Dakota"/>
    <n v="2016"/>
    <s v="South Dakota, 2016"/>
    <n v="0"/>
    <n v="0"/>
    <n v="0"/>
    <n v="0"/>
    <n v="0"/>
    <n v="0"/>
    <n v="0"/>
    <n v="0"/>
    <n v="11"/>
    <n v="59"/>
    <x v="292"/>
    <n v="0"/>
    <n v="70"/>
    <n v="50084"/>
    <n v="97301"/>
    <n v="98420"/>
    <n v="96492"/>
    <n v="83860"/>
    <n v="91350"/>
    <n v="93611"/>
    <n v="56865"/>
    <n v="32465"/>
    <n v="16283"/>
    <x v="376"/>
    <n v="716731"/>
    <n v="0"/>
    <n v="0"/>
    <n v="0"/>
    <n v="0"/>
    <n v="0"/>
    <n v="0"/>
    <n v="0"/>
    <n v="0"/>
    <n v="3.39E-4"/>
    <n v="3.6229999999999999E-3"/>
    <n v="9.7999999999999997E-5"/>
  </r>
  <r>
    <s v="South Dakota"/>
    <n v="2017"/>
    <s v="South Dakota, 2017"/>
    <n v="0"/>
    <n v="0"/>
    <n v="0"/>
    <n v="0"/>
    <n v="0"/>
    <n v="0"/>
    <n v="0"/>
    <n v="0"/>
    <n v="0"/>
    <n v="55"/>
    <x v="309"/>
    <n v="0"/>
    <n v="55"/>
    <n v="48531"/>
    <n v="97843"/>
    <n v="93924"/>
    <n v="97615"/>
    <n v="86770"/>
    <n v="89283"/>
    <n v="94565"/>
    <n v="62208"/>
    <n v="32709"/>
    <n v="15078"/>
    <x v="377"/>
    <n v="718526"/>
    <n v="0"/>
    <n v="0"/>
    <n v="0"/>
    <n v="0"/>
    <n v="0"/>
    <n v="0"/>
    <n v="0"/>
    <n v="0"/>
    <n v="0"/>
    <n v="3.6480000000000002E-3"/>
    <n v="7.7000000000000001E-5"/>
  </r>
  <r>
    <s v="Tennessee"/>
    <n v="2009"/>
    <s v="Tennessee, 2009"/>
    <n v="0"/>
    <n v="0"/>
    <n v="0"/>
    <n v="0"/>
    <n v="0"/>
    <n v="11"/>
    <n v="109"/>
    <n v="155"/>
    <n v="378"/>
    <n v="554"/>
    <x v="310"/>
    <n v="0"/>
    <n v="1207"/>
    <n v="405976"/>
    <n v="795173"/>
    <n v="815504"/>
    <n v="820089"/>
    <n v="861013"/>
    <n v="879132"/>
    <n v="696164"/>
    <n v="426951"/>
    <n v="262075"/>
    <n v="94521"/>
    <x v="378"/>
    <n v="6056598"/>
    <n v="0"/>
    <n v="0"/>
    <n v="0"/>
    <n v="0"/>
    <n v="0"/>
    <n v="1.2999999999999999E-5"/>
    <n v="1.5699999999999999E-4"/>
    <n v="3.6299999999999999E-4"/>
    <n v="1.4419999999999999E-3"/>
    <n v="5.8609999999999999E-3"/>
    <n v="1.9900000000000001E-4"/>
  </r>
  <r>
    <s v="Tennessee"/>
    <n v="2010"/>
    <s v="Tennessee, 2010"/>
    <n v="0"/>
    <n v="0"/>
    <n v="0"/>
    <n v="0"/>
    <n v="0"/>
    <n v="0"/>
    <n v="110"/>
    <n v="209"/>
    <n v="373"/>
    <n v="535"/>
    <x v="75"/>
    <n v="0"/>
    <n v="1227"/>
    <n v="397118"/>
    <n v="812495"/>
    <n v="835327"/>
    <n v="807274"/>
    <n v="859418"/>
    <n v="894989"/>
    <n v="729846"/>
    <n v="450119"/>
    <n v="258724"/>
    <n v="93039"/>
    <x v="379"/>
    <n v="6138349"/>
    <n v="0"/>
    <n v="0"/>
    <n v="0"/>
    <n v="0"/>
    <n v="0"/>
    <n v="0"/>
    <n v="1.5100000000000001E-4"/>
    <n v="4.64E-4"/>
    <n v="1.4419999999999999E-3"/>
    <n v="5.7499999999999999E-3"/>
    <n v="2.0000000000000001E-4"/>
  </r>
  <r>
    <s v="Tennessee"/>
    <n v="2011"/>
    <s v="Tennessee, 2011"/>
    <n v="0"/>
    <n v="0"/>
    <n v="0"/>
    <n v="0"/>
    <n v="0"/>
    <n v="27"/>
    <n v="87"/>
    <n v="236"/>
    <n v="406"/>
    <n v="550"/>
    <x v="311"/>
    <n v="0"/>
    <n v="1306"/>
    <n v="403743"/>
    <n v="822656"/>
    <n v="850947"/>
    <n v="816242"/>
    <n v="854340"/>
    <n v="901851"/>
    <n v="751686"/>
    <n v="462728"/>
    <n v="261475"/>
    <n v="96727"/>
    <x v="380"/>
    <n v="6222395"/>
    <n v="0"/>
    <n v="0"/>
    <n v="0"/>
    <n v="0"/>
    <n v="0"/>
    <n v="3.0000000000000001E-5"/>
    <n v="1.16E-4"/>
    <n v="5.1000000000000004E-4"/>
    <n v="1.5529999999999999E-3"/>
    <n v="5.6860000000000001E-3"/>
    <n v="2.1000000000000001E-4"/>
  </r>
  <r>
    <s v="Tennessee"/>
    <n v="2012"/>
    <s v="Tennessee, 2012"/>
    <n v="0"/>
    <n v="0"/>
    <n v="0"/>
    <n v="0"/>
    <n v="0"/>
    <n v="0"/>
    <n v="83"/>
    <n v="211"/>
    <n v="355"/>
    <n v="630"/>
    <x v="312"/>
    <n v="0"/>
    <n v="1279"/>
    <n v="393706"/>
    <n v="806510"/>
    <n v="840924"/>
    <n v="803222"/>
    <n v="830716"/>
    <n v="886722"/>
    <n v="759245"/>
    <n v="471756"/>
    <n v="258163"/>
    <n v="95162"/>
    <x v="381"/>
    <n v="6146126"/>
    <n v="0"/>
    <n v="0"/>
    <n v="0"/>
    <n v="0"/>
    <n v="0"/>
    <n v="0"/>
    <n v="1.0900000000000001E-4"/>
    <n v="4.4700000000000002E-4"/>
    <n v="1.3749999999999999E-3"/>
    <n v="6.62E-3"/>
    <n v="2.0799999999999999E-4"/>
  </r>
  <r>
    <s v="Tennessee"/>
    <n v="2013"/>
    <s v="Tennessee, 2013"/>
    <n v="0"/>
    <n v="0"/>
    <n v="0"/>
    <n v="0"/>
    <n v="13"/>
    <n v="25"/>
    <n v="142"/>
    <n v="247"/>
    <n v="411"/>
    <n v="597"/>
    <x v="313"/>
    <n v="0"/>
    <n v="1435"/>
    <n v="379273"/>
    <n v="782081"/>
    <n v="820985"/>
    <n v="786672"/>
    <n v="799193"/>
    <n v="858204"/>
    <n v="754812"/>
    <n v="477275"/>
    <n v="256259"/>
    <n v="95336"/>
    <x v="382"/>
    <n v="6010090"/>
    <n v="0"/>
    <n v="0"/>
    <n v="0"/>
    <n v="0"/>
    <n v="1.5999999999999999E-5"/>
    <n v="2.9E-5"/>
    <n v="1.8799999999999999E-4"/>
    <n v="5.1800000000000001E-4"/>
    <n v="1.604E-3"/>
    <n v="6.2620000000000002E-3"/>
    <n v="2.3900000000000001E-4"/>
  </r>
  <r>
    <s v="Tennessee"/>
    <n v="2014"/>
    <s v="Tennessee, 2014"/>
    <n v="0"/>
    <n v="0"/>
    <n v="0"/>
    <n v="0"/>
    <n v="16"/>
    <n v="59"/>
    <n v="162"/>
    <n v="257"/>
    <n v="409"/>
    <n v="582"/>
    <x v="314"/>
    <n v="0"/>
    <n v="1485"/>
    <n v="384575"/>
    <n v="798565"/>
    <n v="836806"/>
    <n v="804711"/>
    <n v="803750"/>
    <n v="861582"/>
    <n v="779382"/>
    <n v="511078"/>
    <n v="272935"/>
    <n v="101947"/>
    <x v="383"/>
    <n v="6155331"/>
    <n v="0"/>
    <n v="0"/>
    <n v="0"/>
    <n v="0"/>
    <n v="2.0000000000000002E-5"/>
    <n v="6.7999999999999999E-5"/>
    <n v="2.0799999999999999E-4"/>
    <n v="5.0299999999999997E-4"/>
    <n v="1.4989999999999999E-3"/>
    <n v="5.7089999999999997E-3"/>
    <n v="2.41E-4"/>
  </r>
  <r>
    <s v="Tennessee"/>
    <n v="2015"/>
    <s v="Tennessee, 2015"/>
    <n v="0"/>
    <n v="0"/>
    <n v="0"/>
    <n v="0"/>
    <n v="0"/>
    <n v="32"/>
    <n v="80"/>
    <n v="308"/>
    <n v="485"/>
    <n v="645"/>
    <x v="315"/>
    <n v="0"/>
    <n v="1550"/>
    <n v="385935"/>
    <n v="805397"/>
    <n v="843393"/>
    <n v="818876"/>
    <n v="807928"/>
    <n v="865097"/>
    <n v="797649"/>
    <n v="529881"/>
    <n v="271645"/>
    <n v="102455"/>
    <x v="384"/>
    <n v="6228256"/>
    <n v="0"/>
    <n v="0"/>
    <n v="0"/>
    <n v="0"/>
    <n v="0"/>
    <n v="3.6999999999999998E-5"/>
    <n v="1E-4"/>
    <n v="5.8100000000000003E-4"/>
    <n v="1.7849999999999999E-3"/>
    <n v="6.2950000000000002E-3"/>
    <n v="2.4899999999999998E-4"/>
  </r>
  <r>
    <s v="Tennessee"/>
    <n v="2016"/>
    <s v="Tennessee, 2016"/>
    <n v="0"/>
    <n v="0"/>
    <n v="0"/>
    <n v="0"/>
    <n v="0"/>
    <n v="37"/>
    <n v="178"/>
    <n v="281"/>
    <n v="412"/>
    <n v="519"/>
    <x v="316"/>
    <n v="0"/>
    <n v="1427"/>
    <n v="380342"/>
    <n v="790169"/>
    <n v="831474"/>
    <n v="817402"/>
    <n v="789760"/>
    <n v="840948"/>
    <n v="787836"/>
    <n v="540769"/>
    <n v="270358"/>
    <n v="100349"/>
    <x v="385"/>
    <n v="6149407"/>
    <n v="0"/>
    <n v="0"/>
    <n v="0"/>
    <n v="0"/>
    <n v="0"/>
    <n v="4.3999999999999999E-5"/>
    <n v="2.2599999999999999E-4"/>
    <n v="5.1999999999999995E-4"/>
    <n v="1.524E-3"/>
    <n v="5.1720000000000004E-3"/>
    <n v="2.32E-4"/>
  </r>
  <r>
    <s v="Tennessee"/>
    <n v="2017"/>
    <s v="Tennessee, 2017"/>
    <n v="0"/>
    <n v="0"/>
    <n v="0"/>
    <n v="0"/>
    <n v="0"/>
    <n v="48"/>
    <n v="157"/>
    <n v="337"/>
    <n v="439"/>
    <n v="545"/>
    <x v="317"/>
    <n v="0"/>
    <n v="1526"/>
    <n v="387171"/>
    <n v="802723"/>
    <n v="849684"/>
    <n v="849925"/>
    <n v="802266"/>
    <n v="848806"/>
    <n v="809908"/>
    <n v="560507"/>
    <n v="275984"/>
    <n v="106027"/>
    <x v="386"/>
    <n v="6293001"/>
    <n v="0"/>
    <n v="0"/>
    <n v="0"/>
    <n v="0"/>
    <n v="0"/>
    <n v="5.7000000000000003E-5"/>
    <n v="1.94E-4"/>
    <n v="6.0099999999999997E-4"/>
    <n v="1.591E-3"/>
    <n v="5.1399999999999996E-3"/>
    <n v="2.42E-4"/>
  </r>
  <r>
    <s v="Texas"/>
    <n v="2009"/>
    <s v="Texas, 2009"/>
    <n v="0"/>
    <n v="0"/>
    <n v="0"/>
    <n v="32"/>
    <n v="86"/>
    <n v="221"/>
    <n v="317"/>
    <n v="415"/>
    <n v="852"/>
    <n v="1245"/>
    <x v="318"/>
    <n v="0"/>
    <n v="3168"/>
    <n v="1985632"/>
    <n v="3566779"/>
    <n v="3508391"/>
    <n v="3482932"/>
    <n v="3379840"/>
    <n v="3189723"/>
    <n v="2232492"/>
    <n v="1285089"/>
    <n v="809226"/>
    <n v="293158"/>
    <x v="387"/>
    <n v="23733262"/>
    <n v="0"/>
    <n v="0"/>
    <n v="0"/>
    <n v="9.0000000000000002E-6"/>
    <n v="2.5000000000000001E-5"/>
    <n v="6.8999999999999997E-5"/>
    <n v="1.4200000000000001E-4"/>
    <n v="3.2299999999999999E-4"/>
    <n v="1.0529999999999999E-3"/>
    <n v="4.2469999999999999E-3"/>
    <n v="1.3300000000000001E-4"/>
  </r>
  <r>
    <s v="Texas"/>
    <n v="2010"/>
    <s v="Texas, 2010"/>
    <n v="0"/>
    <n v="0"/>
    <n v="0"/>
    <n v="0"/>
    <n v="22"/>
    <n v="131"/>
    <n v="266"/>
    <n v="390"/>
    <n v="826"/>
    <n v="1219"/>
    <x v="319"/>
    <n v="0"/>
    <n v="2854"/>
    <n v="1886054"/>
    <n v="3620350"/>
    <n v="3589496"/>
    <n v="3449088"/>
    <n v="3394217"/>
    <n v="3282973"/>
    <n v="2368952"/>
    <n v="1352698"/>
    <n v="787896"/>
    <n v="285696"/>
    <x v="388"/>
    <n v="24017420"/>
    <n v="0"/>
    <n v="0"/>
    <n v="0"/>
    <n v="0"/>
    <n v="6.0000000000000002E-6"/>
    <n v="4.0000000000000003E-5"/>
    <n v="1.12E-4"/>
    <n v="2.8800000000000001E-4"/>
    <n v="1.0480000000000001E-3"/>
    <n v="4.267E-3"/>
    <n v="1.1900000000000001E-4"/>
  </r>
  <r>
    <s v="Texas"/>
    <n v="2011"/>
    <s v="Texas, 2011"/>
    <n v="0"/>
    <n v="0"/>
    <n v="0"/>
    <n v="0"/>
    <n v="14"/>
    <n v="101"/>
    <n v="280"/>
    <n v="405"/>
    <n v="803"/>
    <n v="1265"/>
    <x v="320"/>
    <n v="0"/>
    <n v="2868"/>
    <n v="1907083"/>
    <n v="3697284"/>
    <n v="3643839"/>
    <n v="3526948"/>
    <n v="3427456"/>
    <n v="3352774"/>
    <n v="2485909"/>
    <n v="1412656"/>
    <n v="801474"/>
    <n v="297513"/>
    <x v="389"/>
    <n v="24552936"/>
    <n v="0"/>
    <n v="0"/>
    <n v="0"/>
    <n v="0"/>
    <n v="3.9999999999999998E-6"/>
    <n v="3.0000000000000001E-5"/>
    <n v="1.13E-4"/>
    <n v="2.8699999999999998E-4"/>
    <n v="1.0020000000000001E-3"/>
    <n v="4.2519999999999997E-3"/>
    <n v="1.17E-4"/>
  </r>
  <r>
    <s v="Texas"/>
    <n v="2012"/>
    <s v="Texas, 2012"/>
    <n v="0"/>
    <n v="0"/>
    <n v="0"/>
    <n v="0"/>
    <n v="24"/>
    <n v="106"/>
    <n v="250"/>
    <n v="440"/>
    <n v="784"/>
    <n v="1211"/>
    <x v="319"/>
    <n v="0"/>
    <n v="2815"/>
    <n v="1894327"/>
    <n v="3721570"/>
    <n v="3657974"/>
    <n v="3567975"/>
    <n v="3419840"/>
    <n v="3350097"/>
    <n v="2559769"/>
    <n v="1459369"/>
    <n v="806272"/>
    <n v="305217"/>
    <x v="390"/>
    <n v="24742410"/>
    <n v="0"/>
    <n v="0"/>
    <n v="0"/>
    <n v="0"/>
    <n v="6.9999999999999999E-6"/>
    <n v="3.1999999999999999E-5"/>
    <n v="9.7999999999999997E-5"/>
    <n v="3.0200000000000002E-4"/>
    <n v="9.7199999999999999E-4"/>
    <n v="3.9680000000000002E-3"/>
    <n v="1.1400000000000001E-4"/>
  </r>
  <r>
    <s v="Texas"/>
    <n v="2013"/>
    <s v="Texas, 2013"/>
    <n v="0"/>
    <n v="0"/>
    <n v="0"/>
    <n v="15"/>
    <n v="42"/>
    <n v="165"/>
    <n v="365"/>
    <n v="490"/>
    <n v="841"/>
    <n v="1277"/>
    <x v="321"/>
    <n v="0"/>
    <n v="3195"/>
    <n v="1906802"/>
    <n v="3800891"/>
    <n v="3711592"/>
    <n v="3639393"/>
    <n v="3461557"/>
    <n v="3378874"/>
    <n v="2654553"/>
    <n v="1529956"/>
    <n v="826289"/>
    <n v="314364"/>
    <x v="391"/>
    <n v="25224271"/>
    <n v="0"/>
    <n v="0"/>
    <n v="0"/>
    <n v="3.9999999999999998E-6"/>
    <n v="1.2E-5"/>
    <n v="4.8999999999999998E-5"/>
    <n v="1.37E-4"/>
    <n v="3.2000000000000003E-4"/>
    <n v="1.018E-3"/>
    <n v="4.0619999999999996E-3"/>
    <n v="1.27E-4"/>
  </r>
  <r>
    <s v="Texas"/>
    <n v="2014"/>
    <s v="Texas, 2014"/>
    <n v="0"/>
    <n v="0"/>
    <n v="0"/>
    <n v="40"/>
    <n v="66"/>
    <n v="195"/>
    <n v="458"/>
    <n v="533"/>
    <n v="829"/>
    <n v="1190"/>
    <x v="322"/>
    <n v="0"/>
    <n v="3311"/>
    <n v="1906774"/>
    <n v="3844578"/>
    <n v="3744911"/>
    <n v="3712379"/>
    <n v="3498722"/>
    <n v="3393118"/>
    <n v="2742656"/>
    <n v="1601699"/>
    <n v="845045"/>
    <n v="323789"/>
    <x v="392"/>
    <n v="25613671"/>
    <n v="0"/>
    <n v="0"/>
    <n v="0"/>
    <n v="1.1E-5"/>
    <n v="1.9000000000000001E-5"/>
    <n v="5.7000000000000003E-5"/>
    <n v="1.6699999999999999E-4"/>
    <n v="3.3300000000000002E-4"/>
    <n v="9.810000000000001E-4"/>
    <n v="3.6749999999999999E-3"/>
    <n v="1.2899999999999999E-4"/>
  </r>
  <r>
    <s v="Texas"/>
    <n v="2015"/>
    <s v="Texas, 2015"/>
    <n v="0"/>
    <n v="0"/>
    <n v="0"/>
    <n v="10"/>
    <n v="10"/>
    <n v="157"/>
    <n v="318"/>
    <n v="496"/>
    <n v="826"/>
    <n v="1253"/>
    <x v="323"/>
    <n v="0"/>
    <n v="3070"/>
    <n v="1876272"/>
    <n v="3797726"/>
    <n v="3708802"/>
    <n v="3696368"/>
    <n v="3463151"/>
    <n v="3313141"/>
    <n v="2752402"/>
    <n v="1635727"/>
    <n v="838766"/>
    <n v="321600"/>
    <x v="393"/>
    <n v="25403955"/>
    <n v="0"/>
    <n v="0"/>
    <n v="0"/>
    <n v="3.0000000000000001E-6"/>
    <n v="3.0000000000000001E-6"/>
    <n v="4.6999999999999997E-5"/>
    <n v="1.16E-4"/>
    <n v="3.0299999999999999E-4"/>
    <n v="9.8499999999999998E-4"/>
    <n v="3.8960000000000002E-3"/>
    <n v="1.21E-4"/>
  </r>
  <r>
    <s v="Texas"/>
    <n v="2016"/>
    <s v="Texas, 2016"/>
    <n v="0"/>
    <n v="0"/>
    <n v="0"/>
    <n v="0"/>
    <n v="24"/>
    <n v="90"/>
    <n v="320"/>
    <n v="518"/>
    <n v="716"/>
    <n v="1026"/>
    <x v="65"/>
    <n v="0"/>
    <n v="2694"/>
    <n v="1905295"/>
    <n v="3868728"/>
    <n v="3778472"/>
    <n v="3796260"/>
    <n v="3531989"/>
    <n v="3349771"/>
    <n v="2844743"/>
    <n v="1744450"/>
    <n v="873072"/>
    <n v="336361"/>
    <x v="394"/>
    <n v="26029141"/>
    <n v="0"/>
    <n v="0"/>
    <n v="0"/>
    <n v="0"/>
    <n v="6.9999999999999999E-6"/>
    <n v="2.6999999999999999E-5"/>
    <n v="1.12E-4"/>
    <n v="2.9700000000000001E-4"/>
    <n v="8.1999999999999998E-4"/>
    <n v="3.0500000000000002E-3"/>
    <n v="1.03E-4"/>
  </r>
  <r>
    <s v="Texas"/>
    <n v="2017"/>
    <s v="Texas, 2017"/>
    <n v="0"/>
    <n v="0"/>
    <n v="0"/>
    <n v="0"/>
    <n v="21"/>
    <n v="147"/>
    <n v="326"/>
    <n v="518"/>
    <n v="741"/>
    <n v="1031"/>
    <x v="324"/>
    <n v="0"/>
    <n v="2784"/>
    <n v="1910436"/>
    <n v="3895698"/>
    <n v="3801155"/>
    <n v="3873648"/>
    <n v="3586366"/>
    <n v="3378589"/>
    <n v="2927365"/>
    <n v="1838011"/>
    <n v="901507"/>
    <n v="344761"/>
    <x v="395"/>
    <n v="26457536"/>
    <n v="0"/>
    <n v="0"/>
    <n v="0"/>
    <n v="0"/>
    <n v="6.0000000000000002E-6"/>
    <n v="4.3999999999999999E-5"/>
    <n v="1.11E-4"/>
    <n v="2.8200000000000002E-4"/>
    <n v="8.2200000000000003E-4"/>
    <n v="2.99E-3"/>
    <n v="1.05E-4"/>
  </r>
  <r>
    <s v="Utah"/>
    <n v="2009"/>
    <s v="Utah, 2009"/>
    <n v="0"/>
    <n v="0"/>
    <n v="0"/>
    <n v="0"/>
    <n v="0"/>
    <n v="0"/>
    <n v="0"/>
    <n v="0"/>
    <n v="22"/>
    <n v="98"/>
    <x v="237"/>
    <n v="0"/>
    <n v="120"/>
    <n v="258158"/>
    <n v="438616"/>
    <n v="463180"/>
    <n v="413122"/>
    <n v="318041"/>
    <n v="299993"/>
    <n v="211220"/>
    <n v="123370"/>
    <n v="79238"/>
    <n v="29271"/>
    <x v="396"/>
    <n v="2634209"/>
    <n v="0"/>
    <n v="0"/>
    <n v="0"/>
    <n v="0"/>
    <n v="0"/>
    <n v="0"/>
    <n v="0"/>
    <n v="0"/>
    <n v="2.7799999999999998E-4"/>
    <n v="3.3479999999999998E-3"/>
    <n v="4.6E-5"/>
  </r>
  <r>
    <s v="Utah"/>
    <n v="2010"/>
    <s v="Utah, 2010"/>
    <n v="0"/>
    <n v="0"/>
    <n v="0"/>
    <n v="0"/>
    <n v="0"/>
    <n v="0"/>
    <n v="0"/>
    <n v="0"/>
    <n v="36"/>
    <n v="137"/>
    <x v="325"/>
    <n v="0"/>
    <n v="173"/>
    <n v="255182"/>
    <n v="450921"/>
    <n v="447747"/>
    <n v="424961"/>
    <n v="319125"/>
    <n v="300519"/>
    <n v="222587"/>
    <n v="127546"/>
    <n v="79062"/>
    <n v="28517"/>
    <x v="397"/>
    <n v="2656167"/>
    <n v="0"/>
    <n v="0"/>
    <n v="0"/>
    <n v="0"/>
    <n v="0"/>
    <n v="0"/>
    <n v="0"/>
    <n v="0"/>
    <n v="4.55E-4"/>
    <n v="4.8040000000000001E-3"/>
    <n v="6.4999999999999994E-5"/>
  </r>
  <r>
    <s v="Utah"/>
    <n v="2011"/>
    <s v="Utah, 2011"/>
    <n v="0"/>
    <n v="0"/>
    <n v="0"/>
    <n v="0"/>
    <n v="0"/>
    <n v="0"/>
    <n v="0"/>
    <n v="0"/>
    <n v="41"/>
    <n v="135"/>
    <x v="326"/>
    <n v="0"/>
    <n v="176"/>
    <n v="249336"/>
    <n v="446800"/>
    <n v="438912"/>
    <n v="422654"/>
    <n v="317176"/>
    <n v="295316"/>
    <n v="226047"/>
    <n v="131281"/>
    <n v="78620"/>
    <n v="29556"/>
    <x v="398"/>
    <n v="2635698"/>
    <n v="0"/>
    <n v="0"/>
    <n v="0"/>
    <n v="0"/>
    <n v="0"/>
    <n v="0"/>
    <n v="0"/>
    <n v="0"/>
    <n v="5.2099999999999998E-4"/>
    <n v="4.568E-3"/>
    <n v="6.7000000000000002E-5"/>
  </r>
  <r>
    <s v="Utah"/>
    <n v="2012"/>
    <s v="Utah, 2012"/>
    <n v="0"/>
    <n v="0"/>
    <n v="0"/>
    <n v="0"/>
    <n v="0"/>
    <n v="0"/>
    <n v="0"/>
    <n v="0"/>
    <n v="34"/>
    <n v="123"/>
    <x v="327"/>
    <n v="0"/>
    <n v="157"/>
    <n v="258675"/>
    <n v="472915"/>
    <n v="448317"/>
    <n v="439180"/>
    <n v="333394"/>
    <n v="303323"/>
    <n v="238804"/>
    <n v="137417"/>
    <n v="81497"/>
    <n v="30230"/>
    <x v="399"/>
    <n v="2743752"/>
    <n v="0"/>
    <n v="0"/>
    <n v="0"/>
    <n v="0"/>
    <n v="0"/>
    <n v="0"/>
    <n v="0"/>
    <n v="0"/>
    <n v="4.17E-4"/>
    <n v="4.0689999999999997E-3"/>
    <n v="5.7000000000000003E-5"/>
  </r>
  <r>
    <s v="Utah"/>
    <n v="2013"/>
    <s v="Utah, 2013"/>
    <n v="0"/>
    <n v="0"/>
    <n v="0"/>
    <n v="0"/>
    <n v="0"/>
    <n v="0"/>
    <n v="0"/>
    <n v="0"/>
    <n v="68"/>
    <n v="162"/>
    <x v="328"/>
    <n v="0"/>
    <n v="230"/>
    <n v="247711"/>
    <n v="467885"/>
    <n v="432323"/>
    <n v="429667"/>
    <n v="342630"/>
    <n v="305379"/>
    <n v="253427"/>
    <n v="150290"/>
    <n v="86150"/>
    <n v="33024"/>
    <x v="400"/>
    <n v="2748486"/>
    <n v="0"/>
    <n v="0"/>
    <n v="0"/>
    <n v="0"/>
    <n v="0"/>
    <n v="0"/>
    <n v="0"/>
    <n v="0"/>
    <n v="7.8899999999999999E-4"/>
    <n v="4.9059999999999998E-3"/>
    <n v="8.3999999999999995E-5"/>
  </r>
  <r>
    <s v="Utah"/>
    <n v="2014"/>
    <s v="Utah, 2014"/>
    <n v="0"/>
    <n v="0"/>
    <n v="0"/>
    <n v="0"/>
    <n v="0"/>
    <n v="0"/>
    <n v="0"/>
    <n v="0"/>
    <n v="59"/>
    <n v="127"/>
    <x v="329"/>
    <n v="0"/>
    <n v="186"/>
    <n v="249190"/>
    <n v="480977"/>
    <n v="443943"/>
    <n v="431588"/>
    <n v="351144"/>
    <n v="298500"/>
    <n v="252523"/>
    <n v="150209"/>
    <n v="82258"/>
    <n v="31371"/>
    <x v="401"/>
    <n v="2771703"/>
    <n v="0"/>
    <n v="0"/>
    <n v="0"/>
    <n v="0"/>
    <n v="0"/>
    <n v="0"/>
    <n v="0"/>
    <n v="0"/>
    <n v="7.1699999999999997E-4"/>
    <n v="4.0480000000000004E-3"/>
    <n v="6.7000000000000002E-5"/>
  </r>
  <r>
    <s v="Utah"/>
    <n v="2015"/>
    <s v="Utah, 2015"/>
    <n v="0"/>
    <n v="0"/>
    <n v="0"/>
    <n v="0"/>
    <n v="0"/>
    <n v="0"/>
    <n v="0"/>
    <n v="0"/>
    <n v="29"/>
    <n v="141"/>
    <x v="143"/>
    <n v="0"/>
    <n v="170"/>
    <n v="248984"/>
    <n v="487395"/>
    <n v="456589"/>
    <n v="433057"/>
    <n v="363998"/>
    <n v="300074"/>
    <n v="264348"/>
    <n v="158926"/>
    <n v="86182"/>
    <n v="32918"/>
    <x v="402"/>
    <n v="2832471"/>
    <n v="0"/>
    <n v="0"/>
    <n v="0"/>
    <n v="0"/>
    <n v="0"/>
    <n v="0"/>
    <n v="0"/>
    <n v="0"/>
    <n v="3.3599999999999998E-4"/>
    <n v="4.2830000000000003E-3"/>
    <n v="6.0000000000000002E-5"/>
  </r>
  <r>
    <s v="Utah"/>
    <n v="2016"/>
    <s v="Utah, 2016"/>
    <n v="0"/>
    <n v="0"/>
    <n v="0"/>
    <n v="0"/>
    <n v="0"/>
    <n v="0"/>
    <n v="0"/>
    <n v="0"/>
    <n v="38"/>
    <n v="145"/>
    <x v="330"/>
    <n v="0"/>
    <n v="183"/>
    <n v="247109"/>
    <n v="494177"/>
    <n v="464205"/>
    <n v="432217"/>
    <n v="376246"/>
    <n v="300821"/>
    <n v="271330"/>
    <n v="169074"/>
    <n v="88034"/>
    <n v="33245"/>
    <x v="403"/>
    <n v="2876458"/>
    <n v="0"/>
    <n v="0"/>
    <n v="0"/>
    <n v="0"/>
    <n v="0"/>
    <n v="0"/>
    <n v="0"/>
    <n v="0"/>
    <n v="4.3199999999999998E-4"/>
    <n v="4.3620000000000004E-3"/>
    <n v="6.3999999999999997E-5"/>
  </r>
  <r>
    <s v="Utah"/>
    <n v="2017"/>
    <s v="Utah, 2017"/>
    <n v="0"/>
    <n v="0"/>
    <n v="0"/>
    <n v="0"/>
    <n v="0"/>
    <n v="0"/>
    <n v="0"/>
    <n v="0"/>
    <n v="42"/>
    <n v="67"/>
    <x v="331"/>
    <n v="0"/>
    <n v="109"/>
    <n v="242972"/>
    <n v="489057"/>
    <n v="466355"/>
    <n v="429514"/>
    <n v="381987"/>
    <n v="298222"/>
    <n v="274231"/>
    <n v="177835"/>
    <n v="90025"/>
    <n v="34275"/>
    <x v="404"/>
    <n v="2884473"/>
    <n v="0"/>
    <n v="0"/>
    <n v="0"/>
    <n v="0"/>
    <n v="0"/>
    <n v="0"/>
    <n v="0"/>
    <n v="0"/>
    <n v="4.6700000000000002E-4"/>
    <n v="1.9550000000000001E-3"/>
    <n v="3.8000000000000002E-5"/>
  </r>
  <r>
    <s v="Vermont"/>
    <n v="2009"/>
    <s v="Vermont, 2009"/>
    <n v="0"/>
    <n v="0"/>
    <n v="0"/>
    <n v="0"/>
    <n v="0"/>
    <n v="0"/>
    <n v="0"/>
    <n v="0"/>
    <n v="0"/>
    <n v="0"/>
    <x v="9"/>
    <n v="0"/>
    <n v="0"/>
    <n v="32512"/>
    <n v="72258"/>
    <n v="94735"/>
    <n v="67506"/>
    <n v="85457"/>
    <n v="102430"/>
    <n v="80432"/>
    <n v="44564"/>
    <n v="30203"/>
    <n v="10729"/>
    <x v="405"/>
    <n v="620826"/>
    <n v="0"/>
    <n v="0"/>
    <n v="0"/>
    <n v="0"/>
    <n v="0"/>
    <n v="0"/>
    <n v="0"/>
    <n v="0"/>
    <n v="0"/>
    <n v="0"/>
    <n v="0"/>
  </r>
  <r>
    <s v="Vermont"/>
    <n v="2010"/>
    <s v="Vermont, 2010"/>
    <n v="0"/>
    <n v="0"/>
    <n v="0"/>
    <n v="0"/>
    <n v="0"/>
    <n v="0"/>
    <n v="0"/>
    <n v="0"/>
    <n v="0"/>
    <n v="0"/>
    <x v="9"/>
    <n v="0"/>
    <n v="0"/>
    <n v="29365"/>
    <n v="67665"/>
    <n v="84956"/>
    <n v="62463"/>
    <n v="76907"/>
    <n v="94817"/>
    <n v="77050"/>
    <n v="42027"/>
    <n v="27469"/>
    <n v="10508"/>
    <x v="406"/>
    <n v="573227"/>
    <n v="0"/>
    <n v="0"/>
    <n v="0"/>
    <n v="0"/>
    <n v="0"/>
    <n v="0"/>
    <n v="0"/>
    <n v="0"/>
    <n v="0"/>
    <n v="0"/>
    <n v="0"/>
  </r>
  <r>
    <s v="Vermont"/>
    <n v="2011"/>
    <s v="Vermont, 2011"/>
    <n v="0"/>
    <n v="0"/>
    <n v="0"/>
    <n v="0"/>
    <n v="0"/>
    <n v="0"/>
    <n v="0"/>
    <n v="0"/>
    <n v="0"/>
    <n v="0"/>
    <x v="9"/>
    <n v="0"/>
    <n v="0"/>
    <n v="32223"/>
    <n v="73013"/>
    <n v="90397"/>
    <n v="71349"/>
    <n v="81673"/>
    <n v="101338"/>
    <n v="86082"/>
    <n v="47537"/>
    <n v="29255"/>
    <n v="11797"/>
    <x v="407"/>
    <n v="624664"/>
    <n v="0"/>
    <n v="0"/>
    <n v="0"/>
    <n v="0"/>
    <n v="0"/>
    <n v="0"/>
    <n v="0"/>
    <n v="0"/>
    <n v="0"/>
    <n v="0"/>
    <n v="0"/>
  </r>
  <r>
    <s v="Vermont"/>
    <n v="2012"/>
    <s v="Vermont, 2012"/>
    <n v="0"/>
    <n v="0"/>
    <n v="0"/>
    <n v="0"/>
    <n v="0"/>
    <n v="0"/>
    <n v="0"/>
    <n v="0"/>
    <n v="0"/>
    <n v="0"/>
    <x v="9"/>
    <n v="0"/>
    <n v="0"/>
    <n v="28633"/>
    <n v="64713"/>
    <n v="82479"/>
    <n v="62184"/>
    <n v="69284"/>
    <n v="88716"/>
    <n v="78962"/>
    <n v="44201"/>
    <n v="26247"/>
    <n v="11387"/>
    <x v="408"/>
    <n v="556806"/>
    <n v="0"/>
    <n v="0"/>
    <n v="0"/>
    <n v="0"/>
    <n v="0"/>
    <n v="0"/>
    <n v="0"/>
    <n v="0"/>
    <n v="0"/>
    <n v="0"/>
    <n v="0"/>
  </r>
  <r>
    <s v="Vermont"/>
    <n v="2013"/>
    <s v="Vermont, 2013"/>
    <n v="0"/>
    <n v="0"/>
    <n v="0"/>
    <n v="0"/>
    <n v="0"/>
    <n v="0"/>
    <n v="0"/>
    <n v="0"/>
    <n v="0"/>
    <n v="0"/>
    <x v="9"/>
    <n v="0"/>
    <n v="0"/>
    <n v="27006"/>
    <n v="61045"/>
    <n v="78181"/>
    <n v="60853"/>
    <n v="65735"/>
    <n v="83980"/>
    <n v="77038"/>
    <n v="44132"/>
    <n v="24902"/>
    <n v="10592"/>
    <x v="409"/>
    <n v="533464"/>
    <n v="0"/>
    <n v="0"/>
    <n v="0"/>
    <n v="0"/>
    <n v="0"/>
    <n v="0"/>
    <n v="0"/>
    <n v="0"/>
    <n v="0"/>
    <n v="0"/>
    <n v="0"/>
  </r>
  <r>
    <s v="Vermont"/>
    <n v="2014"/>
    <s v="Vermont, 2014"/>
    <n v="0"/>
    <n v="0"/>
    <n v="0"/>
    <n v="0"/>
    <n v="0"/>
    <n v="0"/>
    <n v="0"/>
    <n v="0"/>
    <n v="0"/>
    <n v="0"/>
    <x v="9"/>
    <n v="0"/>
    <n v="0"/>
    <n v="25183"/>
    <n v="57372"/>
    <n v="71497"/>
    <n v="58849"/>
    <n v="60699"/>
    <n v="76996"/>
    <n v="74335"/>
    <n v="43400"/>
    <n v="23691"/>
    <n v="10063"/>
    <x v="410"/>
    <n v="502085"/>
    <n v="0"/>
    <n v="0"/>
    <n v="0"/>
    <n v="0"/>
    <n v="0"/>
    <n v="0"/>
    <n v="0"/>
    <n v="0"/>
    <n v="0"/>
    <n v="0"/>
    <n v="0"/>
  </r>
  <r>
    <s v="Vermont"/>
    <n v="2015"/>
    <s v="Vermont, 2015"/>
    <n v="0"/>
    <n v="0"/>
    <n v="0"/>
    <n v="0"/>
    <n v="0"/>
    <n v="0"/>
    <n v="0"/>
    <n v="0"/>
    <n v="0"/>
    <n v="20"/>
    <x v="332"/>
    <n v="0"/>
    <n v="20"/>
    <n v="31074"/>
    <n v="70956"/>
    <n v="90306"/>
    <n v="70843"/>
    <n v="73617"/>
    <n v="93493"/>
    <n v="92115"/>
    <n v="56554"/>
    <n v="28878"/>
    <n v="12705"/>
    <x v="411"/>
    <n v="620541"/>
    <n v="0"/>
    <n v="0"/>
    <n v="0"/>
    <n v="0"/>
    <n v="0"/>
    <n v="0"/>
    <n v="0"/>
    <n v="0"/>
    <n v="0"/>
    <n v="1.5740000000000001E-3"/>
    <n v="3.1999999999999999E-5"/>
  </r>
  <r>
    <s v="Vermont"/>
    <n v="2016"/>
    <s v="Vermont, 2016"/>
    <n v="0"/>
    <n v="0"/>
    <n v="0"/>
    <n v="0"/>
    <n v="0"/>
    <n v="0"/>
    <n v="0"/>
    <n v="0"/>
    <n v="0"/>
    <n v="0"/>
    <x v="9"/>
    <n v="0"/>
    <n v="0"/>
    <n v="24282"/>
    <n v="54412"/>
    <n v="74864"/>
    <n v="58543"/>
    <n v="57237"/>
    <n v="73368"/>
    <n v="75950"/>
    <n v="48962"/>
    <n v="23856"/>
    <n v="10994"/>
    <x v="412"/>
    <n v="502468"/>
    <n v="0"/>
    <n v="0"/>
    <n v="0"/>
    <n v="0"/>
    <n v="0"/>
    <n v="0"/>
    <n v="0"/>
    <n v="0"/>
    <n v="0"/>
    <n v="0"/>
    <n v="0"/>
  </r>
  <r>
    <s v="Vermont"/>
    <n v="2017"/>
    <s v="Vermont, 2017"/>
    <n v="0"/>
    <n v="0"/>
    <n v="0"/>
    <n v="0"/>
    <n v="0"/>
    <n v="0"/>
    <n v="0"/>
    <n v="0"/>
    <n v="0"/>
    <n v="0"/>
    <x v="9"/>
    <n v="0"/>
    <n v="0"/>
    <n v="28591"/>
    <n v="64432"/>
    <n v="84570"/>
    <n v="67749"/>
    <n v="67217"/>
    <n v="83594"/>
    <n v="90587"/>
    <n v="61580"/>
    <n v="28697"/>
    <n v="12091"/>
    <x v="413"/>
    <n v="589108"/>
    <n v="0"/>
    <n v="0"/>
    <n v="0"/>
    <n v="0"/>
    <n v="0"/>
    <n v="0"/>
    <n v="0"/>
    <n v="0"/>
    <n v="0"/>
    <n v="0"/>
    <n v="0"/>
  </r>
  <r>
    <s v="Virginia"/>
    <n v="2009"/>
    <s v="Virginia, 2009"/>
    <n v="0"/>
    <n v="0"/>
    <n v="0"/>
    <n v="0"/>
    <n v="0"/>
    <n v="10"/>
    <n v="34"/>
    <n v="110"/>
    <n v="351"/>
    <n v="550"/>
    <x v="333"/>
    <n v="0"/>
    <n v="1055"/>
    <n v="519928"/>
    <n v="991352"/>
    <n v="1107534"/>
    <n v="1039713"/>
    <n v="1140954"/>
    <n v="1134159"/>
    <n v="847124"/>
    <n v="488567"/>
    <n v="298827"/>
    <n v="111087"/>
    <x v="414"/>
    <n v="7679245"/>
    <n v="0"/>
    <n v="0"/>
    <n v="0"/>
    <n v="0"/>
    <n v="0"/>
    <n v="9.0000000000000002E-6"/>
    <n v="4.0000000000000003E-5"/>
    <n v="2.2499999999999999E-4"/>
    <n v="1.175E-3"/>
    <n v="4.9509999999999997E-3"/>
    <n v="1.37E-4"/>
  </r>
  <r>
    <s v="Virginia"/>
    <n v="2010"/>
    <s v="Virginia, 2010"/>
    <n v="0"/>
    <n v="0"/>
    <n v="0"/>
    <n v="0"/>
    <n v="0"/>
    <n v="0"/>
    <n v="0"/>
    <n v="113"/>
    <n v="329"/>
    <n v="581"/>
    <x v="334"/>
    <n v="0"/>
    <n v="1023"/>
    <n v="487947"/>
    <n v="972854"/>
    <n v="1055523"/>
    <n v="1014285"/>
    <n v="1100854"/>
    <n v="1138165"/>
    <n v="861253"/>
    <n v="487342"/>
    <n v="285903"/>
    <n v="106700"/>
    <x v="415"/>
    <n v="7510826"/>
    <n v="0"/>
    <n v="0"/>
    <n v="0"/>
    <n v="0"/>
    <n v="0"/>
    <n v="0"/>
    <n v="0"/>
    <n v="2.32E-4"/>
    <n v="1.1509999999999999E-3"/>
    <n v="5.4450000000000002E-3"/>
    <n v="1.36E-4"/>
  </r>
  <r>
    <s v="Virginia"/>
    <n v="2011"/>
    <s v="Virginia, 2011"/>
    <n v="0"/>
    <n v="0"/>
    <n v="0"/>
    <n v="0"/>
    <n v="0"/>
    <n v="24"/>
    <n v="57"/>
    <n v="197"/>
    <n v="346"/>
    <n v="661"/>
    <x v="335"/>
    <n v="0"/>
    <n v="1285"/>
    <n v="499569"/>
    <n v="997279"/>
    <n v="1097446"/>
    <n v="1053511"/>
    <n v="1106016"/>
    <n v="1171211"/>
    <n v="906806"/>
    <n v="517526"/>
    <n v="293223"/>
    <n v="113281"/>
    <x v="416"/>
    <n v="7755868"/>
    <n v="0"/>
    <n v="0"/>
    <n v="0"/>
    <n v="0"/>
    <n v="0"/>
    <n v="2.0000000000000002E-5"/>
    <n v="6.3E-5"/>
    <n v="3.8099999999999999E-4"/>
    <n v="1.1800000000000001E-3"/>
    <n v="5.8349999999999999E-3"/>
    <n v="1.66E-4"/>
  </r>
  <r>
    <s v="Virginia"/>
    <n v="2012"/>
    <s v="Virginia, 2012"/>
    <n v="0"/>
    <n v="0"/>
    <n v="0"/>
    <n v="0"/>
    <n v="0"/>
    <n v="0"/>
    <n v="20"/>
    <n v="123"/>
    <n v="330"/>
    <n v="643"/>
    <x v="162"/>
    <n v="0"/>
    <n v="1116"/>
    <n v="473244"/>
    <n v="955774"/>
    <n v="1040147"/>
    <n v="1020347"/>
    <n v="1043277"/>
    <n v="1119863"/>
    <n v="884360"/>
    <n v="509554"/>
    <n v="278817"/>
    <n v="110281"/>
    <x v="417"/>
    <n v="7435664"/>
    <n v="0"/>
    <n v="0"/>
    <n v="0"/>
    <n v="0"/>
    <n v="0"/>
    <n v="0"/>
    <n v="2.3E-5"/>
    <n v="2.41E-4"/>
    <n v="1.1839999999999999E-3"/>
    <n v="5.8310000000000002E-3"/>
    <n v="1.4999999999999999E-4"/>
  </r>
  <r>
    <s v="Virginia"/>
    <n v="2013"/>
    <s v="Virginia, 2013"/>
    <n v="0"/>
    <n v="0"/>
    <n v="0"/>
    <n v="0"/>
    <n v="0"/>
    <n v="10"/>
    <n v="36"/>
    <n v="195"/>
    <n v="382"/>
    <n v="649"/>
    <x v="336"/>
    <n v="0"/>
    <n v="1272"/>
    <n v="486536"/>
    <n v="986018"/>
    <n v="1040557"/>
    <n v="1057186"/>
    <n v="1052466"/>
    <n v="1140972"/>
    <n v="924012"/>
    <n v="545791"/>
    <n v="288563"/>
    <n v="116735"/>
    <x v="418"/>
    <n v="7638836"/>
    <n v="0"/>
    <n v="0"/>
    <n v="0"/>
    <n v="0"/>
    <n v="0"/>
    <n v="9.0000000000000002E-6"/>
    <n v="3.8999999999999999E-5"/>
    <n v="3.57E-4"/>
    <n v="1.3240000000000001E-3"/>
    <n v="5.5599999999999998E-3"/>
    <n v="1.6699999999999999E-4"/>
  </r>
  <r>
    <s v="Virginia"/>
    <n v="2014"/>
    <s v="Virginia, 2014"/>
    <n v="0"/>
    <n v="0"/>
    <n v="0"/>
    <n v="0"/>
    <n v="11"/>
    <n v="29"/>
    <n v="104"/>
    <n v="237"/>
    <n v="372"/>
    <n v="620"/>
    <x v="337"/>
    <n v="0"/>
    <n v="1373"/>
    <n v="477229"/>
    <n v="969847"/>
    <n v="1056738"/>
    <n v="1065483"/>
    <n v="1027722"/>
    <n v="1115967"/>
    <n v="930403"/>
    <n v="558087"/>
    <n v="282003"/>
    <n v="117145"/>
    <x v="419"/>
    <n v="7600624"/>
    <n v="0"/>
    <n v="0"/>
    <n v="0"/>
    <n v="0"/>
    <n v="1.1E-5"/>
    <n v="2.5999999999999998E-5"/>
    <n v="1.12E-4"/>
    <n v="4.2499999999999998E-4"/>
    <n v="1.3190000000000001E-3"/>
    <n v="5.293E-3"/>
    <n v="1.8100000000000001E-4"/>
  </r>
  <r>
    <s v="Virginia"/>
    <n v="2015"/>
    <s v="Virginia, 2015"/>
    <n v="0"/>
    <n v="0"/>
    <n v="0"/>
    <n v="0"/>
    <n v="0"/>
    <n v="0"/>
    <n v="101"/>
    <n v="224"/>
    <n v="350"/>
    <n v="632"/>
    <x v="338"/>
    <n v="0"/>
    <n v="1307"/>
    <n v="492543"/>
    <n v="996608"/>
    <n v="1066816"/>
    <n v="1106244"/>
    <n v="1046311"/>
    <n v="1128807"/>
    <n v="969182"/>
    <n v="600645"/>
    <n v="298961"/>
    <n v="128139"/>
    <x v="420"/>
    <n v="7834256"/>
    <n v="0"/>
    <n v="0"/>
    <n v="0"/>
    <n v="0"/>
    <n v="0"/>
    <n v="0"/>
    <n v="1.0399999999999999E-4"/>
    <n v="3.7300000000000001E-4"/>
    <n v="1.1709999999999999E-3"/>
    <n v="4.9319999999999998E-3"/>
    <n v="1.6699999999999999E-4"/>
  </r>
  <r>
    <s v="Virginia"/>
    <n v="2016"/>
    <s v="Virginia, 2016"/>
    <n v="0"/>
    <n v="0"/>
    <n v="0"/>
    <n v="0"/>
    <n v="0"/>
    <n v="0"/>
    <n v="80"/>
    <n v="193"/>
    <n v="295"/>
    <n v="494"/>
    <x v="339"/>
    <n v="0"/>
    <n v="1062"/>
    <n v="486830"/>
    <n v="989380"/>
    <n v="1084321"/>
    <n v="1107901"/>
    <n v="1041359"/>
    <n v="1113645"/>
    <n v="976871"/>
    <n v="624202"/>
    <n v="302733"/>
    <n v="125244"/>
    <x v="421"/>
    <n v="7852486"/>
    <n v="0"/>
    <n v="0"/>
    <n v="0"/>
    <n v="0"/>
    <n v="0"/>
    <n v="0"/>
    <n v="8.2000000000000001E-5"/>
    <n v="3.0899999999999998E-4"/>
    <n v="9.7400000000000004E-4"/>
    <n v="3.9439999999999996E-3"/>
    <n v="1.35E-4"/>
  </r>
  <r>
    <s v="Virginia"/>
    <n v="2017"/>
    <s v="Virginia, 2017"/>
    <n v="0"/>
    <n v="0"/>
    <n v="0"/>
    <n v="0"/>
    <n v="0"/>
    <n v="13"/>
    <n v="72"/>
    <n v="201"/>
    <n v="315"/>
    <n v="511"/>
    <x v="340"/>
    <n v="0"/>
    <n v="1112"/>
    <n v="488716"/>
    <n v="993586"/>
    <n v="1081790"/>
    <n v="1116956"/>
    <n v="1045856"/>
    <n v="1109525"/>
    <n v="999286"/>
    <n v="657000"/>
    <n v="316219"/>
    <n v="131189"/>
    <x v="422"/>
    <n v="7940123"/>
    <n v="0"/>
    <n v="0"/>
    <n v="0"/>
    <n v="0"/>
    <n v="0"/>
    <n v="1.2E-5"/>
    <n v="7.2000000000000002E-5"/>
    <n v="3.0600000000000001E-4"/>
    <n v="9.9599999999999992E-4"/>
    <n v="3.895E-3"/>
    <n v="1.3999999999999999E-4"/>
  </r>
  <r>
    <s v="Washington"/>
    <n v="2009"/>
    <s v="Washington, 2009"/>
    <n v="0"/>
    <n v="0"/>
    <n v="0"/>
    <n v="0"/>
    <n v="0"/>
    <n v="33"/>
    <n v="23"/>
    <n v="26"/>
    <n v="144"/>
    <n v="320"/>
    <x v="341"/>
    <n v="0"/>
    <n v="546"/>
    <n v="431514"/>
    <n v="844117"/>
    <n v="900474"/>
    <n v="895434"/>
    <n v="922172"/>
    <n v="972852"/>
    <n v="738331"/>
    <n v="400283"/>
    <n v="255181"/>
    <n v="103077"/>
    <x v="423"/>
    <n v="6463435"/>
    <n v="0"/>
    <n v="0"/>
    <n v="0"/>
    <n v="0"/>
    <n v="0"/>
    <n v="3.4E-5"/>
    <n v="3.1000000000000001E-5"/>
    <n v="6.4999999999999994E-5"/>
    <n v="5.6400000000000005E-4"/>
    <n v="3.104E-3"/>
    <n v="8.3999999999999995E-5"/>
  </r>
  <r>
    <s v="Washington"/>
    <n v="2010"/>
    <s v="Washington, 2010"/>
    <n v="0"/>
    <n v="0"/>
    <n v="0"/>
    <n v="0"/>
    <n v="0"/>
    <n v="0"/>
    <n v="11"/>
    <n v="0"/>
    <n v="102"/>
    <n v="298"/>
    <x v="342"/>
    <n v="0"/>
    <n v="411"/>
    <n v="425380"/>
    <n v="853477"/>
    <n v="915997"/>
    <n v="895182"/>
    <n v="921789"/>
    <n v="977531"/>
    <n v="774020"/>
    <n v="415535"/>
    <n v="253456"/>
    <n v="106944"/>
    <x v="424"/>
    <n v="6539311"/>
    <n v="0"/>
    <n v="0"/>
    <n v="0"/>
    <n v="0"/>
    <n v="0"/>
    <n v="0"/>
    <n v="1.4E-5"/>
    <n v="0"/>
    <n v="4.0200000000000001E-4"/>
    <n v="2.787E-3"/>
    <n v="6.3E-5"/>
  </r>
  <r>
    <s v="Washington"/>
    <n v="2011"/>
    <s v="Washington, 2011"/>
    <n v="0"/>
    <n v="0"/>
    <n v="0"/>
    <n v="0"/>
    <n v="0"/>
    <n v="0"/>
    <n v="12"/>
    <n v="46"/>
    <n v="158"/>
    <n v="365"/>
    <x v="343"/>
    <n v="0"/>
    <n v="581"/>
    <n v="431447"/>
    <n v="858670"/>
    <n v="921590"/>
    <n v="915268"/>
    <n v="912903"/>
    <n v="978299"/>
    <n v="805826"/>
    <n v="437025"/>
    <n v="256533"/>
    <n v="111301"/>
    <x v="425"/>
    <n v="6628862"/>
    <n v="0"/>
    <n v="0"/>
    <n v="0"/>
    <n v="0"/>
    <n v="0"/>
    <n v="0"/>
    <n v="1.5E-5"/>
    <n v="1.05E-4"/>
    <n v="6.1600000000000001E-4"/>
    <n v="3.2789999999999998E-3"/>
    <n v="8.7999999999999998E-5"/>
  </r>
  <r>
    <s v="Washington"/>
    <n v="2012"/>
    <s v="Washington, 2012"/>
    <n v="0"/>
    <n v="0"/>
    <n v="0"/>
    <n v="0"/>
    <n v="0"/>
    <n v="0"/>
    <n v="0"/>
    <n v="10"/>
    <n v="155"/>
    <n v="356"/>
    <x v="25"/>
    <n v="0"/>
    <n v="521"/>
    <n v="436140"/>
    <n v="860874"/>
    <n v="925588"/>
    <n v="938774"/>
    <n v="909761"/>
    <n v="976859"/>
    <n v="830260"/>
    <n v="460457"/>
    <n v="257693"/>
    <n v="113636"/>
    <x v="426"/>
    <n v="6710042"/>
    <n v="0"/>
    <n v="0"/>
    <n v="0"/>
    <n v="0"/>
    <n v="0"/>
    <n v="0"/>
    <n v="0"/>
    <n v="2.1999999999999999E-5"/>
    <n v="6.0099999999999997E-4"/>
    <n v="3.1329999999999999E-3"/>
    <n v="7.7999999999999999E-5"/>
  </r>
  <r>
    <s v="Washington"/>
    <n v="2013"/>
    <s v="Washington, 2013"/>
    <n v="0"/>
    <n v="0"/>
    <n v="0"/>
    <n v="0"/>
    <n v="0"/>
    <n v="0"/>
    <n v="10"/>
    <n v="22"/>
    <n v="158"/>
    <n v="416"/>
    <x v="16"/>
    <n v="0"/>
    <n v="606"/>
    <n v="438954"/>
    <n v="867665"/>
    <n v="926808"/>
    <n v="953089"/>
    <n v="907526"/>
    <n v="966012"/>
    <n v="853729"/>
    <n v="486575"/>
    <n v="257631"/>
    <n v="117359"/>
    <x v="427"/>
    <n v="6775348"/>
    <n v="0"/>
    <n v="0"/>
    <n v="0"/>
    <n v="0"/>
    <n v="0"/>
    <n v="0"/>
    <n v="1.2E-5"/>
    <n v="4.5000000000000003E-5"/>
    <n v="6.1300000000000005E-4"/>
    <n v="3.545E-3"/>
    <n v="8.8999999999999995E-5"/>
  </r>
  <r>
    <s v="Washington"/>
    <n v="2014"/>
    <s v="Washington, 2014"/>
    <n v="0"/>
    <n v="0"/>
    <n v="0"/>
    <n v="0"/>
    <n v="11"/>
    <n v="14"/>
    <n v="30"/>
    <n v="47"/>
    <n v="133"/>
    <n v="329"/>
    <x v="137"/>
    <n v="0"/>
    <n v="564"/>
    <n v="444091"/>
    <n v="878661"/>
    <n v="930558"/>
    <n v="978404"/>
    <n v="911991"/>
    <n v="962794"/>
    <n v="879386"/>
    <n v="521604"/>
    <n v="261914"/>
    <n v="123199"/>
    <x v="428"/>
    <n v="6892602"/>
    <n v="0"/>
    <n v="0"/>
    <n v="0"/>
    <n v="0"/>
    <n v="1.2E-5"/>
    <n v="1.5E-5"/>
    <n v="3.4E-5"/>
    <n v="9.0000000000000006E-5"/>
    <n v="5.0799999999999999E-4"/>
    <n v="2.6700000000000001E-3"/>
    <n v="8.2000000000000001E-5"/>
  </r>
  <r>
    <s v="Washington"/>
    <n v="2015"/>
    <s v="Washington, 2015"/>
    <n v="0"/>
    <n v="0"/>
    <n v="0"/>
    <n v="0"/>
    <n v="0"/>
    <n v="0"/>
    <n v="0"/>
    <n v="80"/>
    <n v="155"/>
    <n v="436"/>
    <x v="344"/>
    <n v="0"/>
    <n v="671"/>
    <n v="426834"/>
    <n v="846232"/>
    <n v="892985"/>
    <n v="964213"/>
    <n v="882010"/>
    <n v="915781"/>
    <n v="851151"/>
    <n v="520244"/>
    <n v="250919"/>
    <n v="118340"/>
    <x v="429"/>
    <n v="6668709"/>
    <n v="0"/>
    <n v="0"/>
    <n v="0"/>
    <n v="0"/>
    <n v="0"/>
    <n v="0"/>
    <n v="0"/>
    <n v="1.54E-4"/>
    <n v="6.1799999999999995E-4"/>
    <n v="3.6840000000000002E-3"/>
    <n v="1.01E-4"/>
  </r>
  <r>
    <s v="Washington"/>
    <n v="2016"/>
    <s v="Washington, 2016"/>
    <n v="0"/>
    <n v="0"/>
    <n v="0"/>
    <n v="0"/>
    <n v="0"/>
    <n v="0"/>
    <n v="39"/>
    <n v="76"/>
    <n v="163"/>
    <n v="365"/>
    <x v="345"/>
    <n v="0"/>
    <n v="643"/>
    <n v="440556"/>
    <n v="876612"/>
    <n v="918995"/>
    <n v="1010233"/>
    <n v="910930"/>
    <n v="940821"/>
    <n v="897060"/>
    <n v="573986"/>
    <n v="269782"/>
    <n v="123831"/>
    <x v="430"/>
    <n v="6962806"/>
    <n v="0"/>
    <n v="0"/>
    <n v="0"/>
    <n v="0"/>
    <n v="0"/>
    <n v="0"/>
    <n v="4.3000000000000002E-5"/>
    <n v="1.3200000000000001E-4"/>
    <n v="6.0400000000000004E-4"/>
    <n v="2.9480000000000001E-3"/>
    <n v="9.2E-5"/>
  </r>
  <r>
    <s v="Washington"/>
    <n v="2017"/>
    <s v="Washington, 2017"/>
    <n v="0"/>
    <n v="0"/>
    <n v="0"/>
    <n v="0"/>
    <n v="0"/>
    <n v="10"/>
    <n v="42"/>
    <n v="115"/>
    <n v="234"/>
    <n v="488"/>
    <x v="346"/>
    <n v="0"/>
    <n v="889"/>
    <n v="434211"/>
    <n v="870022"/>
    <n v="901988"/>
    <n v="1028582"/>
    <n v="916598"/>
    <n v="927709"/>
    <n v="901447"/>
    <n v="598368"/>
    <n v="273108"/>
    <n v="123485"/>
    <x v="431"/>
    <n v="6975518"/>
    <n v="0"/>
    <n v="0"/>
    <n v="0"/>
    <n v="0"/>
    <n v="0"/>
    <n v="1.1E-5"/>
    <n v="4.6999999999999997E-5"/>
    <n v="1.92E-4"/>
    <n v="8.5700000000000001E-4"/>
    <n v="3.9519999999999998E-3"/>
    <n v="1.27E-4"/>
  </r>
  <r>
    <s v="West Virginia"/>
    <n v="2009"/>
    <s v="West Virginia, 2009"/>
    <n v="0"/>
    <n v="0"/>
    <n v="0"/>
    <n v="0"/>
    <n v="0"/>
    <n v="10"/>
    <n v="0"/>
    <n v="10"/>
    <n v="94"/>
    <n v="174"/>
    <x v="347"/>
    <n v="0"/>
    <n v="288"/>
    <n v="103054"/>
    <n v="207104"/>
    <n v="235781"/>
    <n v="217245"/>
    <n v="236578"/>
    <n v="268578"/>
    <n v="228271"/>
    <n v="143810"/>
    <n v="96772"/>
    <n v="35055"/>
    <x v="432"/>
    <n v="1772248"/>
    <n v="0"/>
    <n v="0"/>
    <n v="0"/>
    <n v="0"/>
    <n v="0"/>
    <n v="3.6999999999999998E-5"/>
    <n v="0"/>
    <n v="6.9999999999999994E-5"/>
    <n v="9.7099999999999997E-4"/>
    <n v="4.9639999999999997E-3"/>
    <n v="1.63E-4"/>
  </r>
  <r>
    <s v="West Virginia"/>
    <n v="2010"/>
    <s v="West Virginia, 2010"/>
    <n v="0"/>
    <n v="0"/>
    <n v="0"/>
    <n v="0"/>
    <n v="0"/>
    <n v="0"/>
    <n v="0"/>
    <n v="0"/>
    <n v="108"/>
    <n v="186"/>
    <x v="348"/>
    <n v="0"/>
    <n v="294"/>
    <n v="100638"/>
    <n v="207703"/>
    <n v="233537"/>
    <n v="212460"/>
    <n v="232935"/>
    <n v="268273"/>
    <n v="237712"/>
    <n v="149318"/>
    <n v="95074"/>
    <n v="34191"/>
    <x v="433"/>
    <n v="1771841"/>
    <n v="0"/>
    <n v="0"/>
    <n v="0"/>
    <n v="0"/>
    <n v="0"/>
    <n v="0"/>
    <n v="0"/>
    <n v="0"/>
    <n v="1.1360000000000001E-3"/>
    <n v="5.4400000000000004E-3"/>
    <n v="1.66E-4"/>
  </r>
  <r>
    <s v="West Virginia"/>
    <n v="2011"/>
    <s v="West Virginia, 2011"/>
    <n v="0"/>
    <n v="0"/>
    <n v="0"/>
    <n v="0"/>
    <n v="0"/>
    <n v="0"/>
    <n v="0"/>
    <n v="13"/>
    <n v="81"/>
    <n v="154"/>
    <x v="349"/>
    <n v="0"/>
    <n v="248"/>
    <n v="96843"/>
    <n v="198755"/>
    <n v="224470"/>
    <n v="204424"/>
    <n v="220114"/>
    <n v="255055"/>
    <n v="237410"/>
    <n v="148726"/>
    <n v="92609"/>
    <n v="34343"/>
    <x v="434"/>
    <n v="1712749"/>
    <n v="0"/>
    <n v="0"/>
    <n v="0"/>
    <n v="0"/>
    <n v="0"/>
    <n v="0"/>
    <n v="0"/>
    <n v="8.7000000000000001E-5"/>
    <n v="8.7500000000000002E-4"/>
    <n v="4.4840000000000001E-3"/>
    <n v="1.45E-4"/>
  </r>
  <r>
    <s v="West Virginia"/>
    <n v="2012"/>
    <s v="West Virginia, 2012"/>
    <n v="0"/>
    <n v="0"/>
    <n v="0"/>
    <n v="0"/>
    <n v="0"/>
    <n v="0"/>
    <n v="0"/>
    <n v="0"/>
    <n v="98"/>
    <n v="170"/>
    <x v="280"/>
    <n v="0"/>
    <n v="268"/>
    <n v="96164"/>
    <n v="197408"/>
    <n v="219179"/>
    <n v="200320"/>
    <n v="213599"/>
    <n v="243375"/>
    <n v="230409"/>
    <n v="145411"/>
    <n v="85767"/>
    <n v="32709"/>
    <x v="435"/>
    <n v="1664341"/>
    <n v="0"/>
    <n v="0"/>
    <n v="0"/>
    <n v="0"/>
    <n v="0"/>
    <n v="0"/>
    <n v="0"/>
    <n v="0"/>
    <n v="1.1429999999999999E-3"/>
    <n v="5.1970000000000002E-3"/>
    <n v="1.6100000000000001E-4"/>
  </r>
  <r>
    <s v="West Virginia"/>
    <n v="2013"/>
    <s v="West Virginia, 2013"/>
    <n v="0"/>
    <n v="0"/>
    <n v="0"/>
    <n v="0"/>
    <n v="0"/>
    <n v="0"/>
    <n v="0"/>
    <n v="37"/>
    <n v="98"/>
    <n v="189"/>
    <x v="350"/>
    <n v="0"/>
    <n v="324"/>
    <n v="95166"/>
    <n v="198780"/>
    <n v="219400"/>
    <n v="203570"/>
    <n v="218115"/>
    <n v="251002"/>
    <n v="246667"/>
    <n v="153740"/>
    <n v="88680"/>
    <n v="33499"/>
    <x v="436"/>
    <n v="1708619"/>
    <n v="0"/>
    <n v="0"/>
    <n v="0"/>
    <n v="0"/>
    <n v="0"/>
    <n v="0"/>
    <n v="0"/>
    <n v="2.41E-4"/>
    <n v="1.1050000000000001E-3"/>
    <n v="5.6420000000000003E-3"/>
    <n v="1.9000000000000001E-4"/>
  </r>
  <r>
    <s v="West Virginia"/>
    <n v="2014"/>
    <s v="West Virginia, 2014"/>
    <n v="0"/>
    <n v="0"/>
    <n v="0"/>
    <n v="0"/>
    <n v="0"/>
    <n v="0"/>
    <n v="23"/>
    <n v="32"/>
    <n v="52"/>
    <n v="179"/>
    <x v="351"/>
    <n v="0"/>
    <n v="286"/>
    <n v="93095"/>
    <n v="191976"/>
    <n v="212986"/>
    <n v="197778"/>
    <n v="206664"/>
    <n v="231918"/>
    <n v="238720"/>
    <n v="153504"/>
    <n v="86129"/>
    <n v="33623"/>
    <x v="437"/>
    <n v="1646393"/>
    <n v="0"/>
    <n v="0"/>
    <n v="0"/>
    <n v="0"/>
    <n v="0"/>
    <n v="0"/>
    <n v="9.6000000000000002E-5"/>
    <n v="2.0799999999999999E-4"/>
    <n v="6.0400000000000004E-4"/>
    <n v="5.3239999999999997E-3"/>
    <n v="1.74E-4"/>
  </r>
  <r>
    <s v="West Virginia"/>
    <n v="2015"/>
    <s v="West Virginia, 2015"/>
    <n v="0"/>
    <n v="0"/>
    <n v="0"/>
    <n v="0"/>
    <n v="0"/>
    <n v="0"/>
    <n v="0"/>
    <n v="45"/>
    <n v="93"/>
    <n v="207"/>
    <x v="352"/>
    <n v="0"/>
    <n v="345"/>
    <n v="87019"/>
    <n v="178194"/>
    <n v="204198"/>
    <n v="185357"/>
    <n v="190792"/>
    <n v="210971"/>
    <n v="219557"/>
    <n v="146887"/>
    <n v="79076"/>
    <n v="32694"/>
    <x v="438"/>
    <n v="1534745"/>
    <n v="0"/>
    <n v="0"/>
    <n v="0"/>
    <n v="0"/>
    <n v="0"/>
    <n v="0"/>
    <n v="0"/>
    <n v="3.0600000000000001E-4"/>
    <n v="1.176E-3"/>
    <n v="6.3309999999999998E-3"/>
    <n v="2.2499999999999999E-4"/>
  </r>
  <r>
    <s v="West Virginia"/>
    <n v="2016"/>
    <s v="West Virginia, 2016"/>
    <n v="0"/>
    <n v="0"/>
    <n v="0"/>
    <n v="0"/>
    <n v="0"/>
    <n v="0"/>
    <n v="0"/>
    <n v="13"/>
    <n v="51"/>
    <n v="143"/>
    <x v="353"/>
    <n v="0"/>
    <n v="207"/>
    <n v="95224"/>
    <n v="196899"/>
    <n v="217161"/>
    <n v="203685"/>
    <n v="208604"/>
    <n v="229510"/>
    <n v="241411"/>
    <n v="169996"/>
    <n v="88067"/>
    <n v="34233"/>
    <x v="439"/>
    <n v="1684790"/>
    <n v="0"/>
    <n v="0"/>
    <n v="0"/>
    <n v="0"/>
    <n v="0"/>
    <n v="0"/>
    <n v="0"/>
    <n v="7.6000000000000004E-5"/>
    <n v="5.7899999999999998E-4"/>
    <n v="4.1770000000000002E-3"/>
    <n v="1.2300000000000001E-4"/>
  </r>
  <r>
    <s v="West Virginia"/>
    <n v="2017"/>
    <s v="West Virginia, 2017"/>
    <n v="0"/>
    <n v="0"/>
    <n v="0"/>
    <n v="0"/>
    <n v="0"/>
    <n v="0"/>
    <n v="0"/>
    <n v="33"/>
    <n v="101"/>
    <n v="160"/>
    <x v="348"/>
    <n v="0"/>
    <n v="294"/>
    <n v="85902"/>
    <n v="179876"/>
    <n v="199363"/>
    <n v="189609"/>
    <n v="189923"/>
    <n v="208195"/>
    <n v="224724"/>
    <n v="161575"/>
    <n v="84013"/>
    <n v="33027"/>
    <x v="440"/>
    <n v="1556207"/>
    <n v="0"/>
    <n v="0"/>
    <n v="0"/>
    <n v="0"/>
    <n v="0"/>
    <n v="0"/>
    <n v="0"/>
    <n v="2.04E-4"/>
    <n v="1.2019999999999999E-3"/>
    <n v="4.8450000000000003E-3"/>
    <n v="1.8900000000000001E-4"/>
  </r>
  <r>
    <s v="Wisconsin"/>
    <n v="2009"/>
    <s v="Wisconsin, 2009"/>
    <n v="0"/>
    <n v="0"/>
    <n v="0"/>
    <n v="0"/>
    <n v="0"/>
    <n v="22"/>
    <n v="0"/>
    <n v="25"/>
    <n v="234"/>
    <n v="514"/>
    <x v="5"/>
    <n v="0"/>
    <n v="795"/>
    <n v="356613"/>
    <n v="723100"/>
    <n v="826690"/>
    <n v="687414"/>
    <n v="786254"/>
    <n v="860908"/>
    <n v="620629"/>
    <n v="369187"/>
    <n v="261494"/>
    <n v="108898"/>
    <x v="441"/>
    <n v="5601187"/>
    <n v="0"/>
    <n v="0"/>
    <n v="0"/>
    <n v="0"/>
    <n v="0"/>
    <n v="2.5999999999999998E-5"/>
    <n v="0"/>
    <n v="6.7999999999999999E-5"/>
    <n v="8.9499999999999996E-4"/>
    <n v="4.7200000000000002E-3"/>
    <n v="1.4200000000000001E-4"/>
  </r>
  <r>
    <s v="Wisconsin"/>
    <n v="2010"/>
    <s v="Wisconsin, 2010"/>
    <n v="0"/>
    <n v="0"/>
    <n v="0"/>
    <n v="0"/>
    <n v="0"/>
    <n v="0"/>
    <n v="0"/>
    <n v="0"/>
    <n v="225"/>
    <n v="501"/>
    <x v="147"/>
    <n v="0"/>
    <n v="726"/>
    <n v="347873"/>
    <n v="731029"/>
    <n v="786279"/>
    <n v="689138"/>
    <n v="749395"/>
    <n v="850728"/>
    <n v="638528"/>
    <n v="369540"/>
    <n v="256392"/>
    <n v="109157"/>
    <x v="442"/>
    <n v="5528059"/>
    <n v="0"/>
    <n v="0"/>
    <n v="0"/>
    <n v="0"/>
    <n v="0"/>
    <n v="0"/>
    <n v="0"/>
    <n v="0"/>
    <n v="8.7799999999999998E-4"/>
    <n v="4.5900000000000003E-3"/>
    <n v="1.3100000000000001E-4"/>
  </r>
  <r>
    <s v="Wisconsin"/>
    <n v="2011"/>
    <s v="Wisconsin, 2011"/>
    <n v="0"/>
    <n v="0"/>
    <n v="0"/>
    <n v="0"/>
    <n v="0"/>
    <n v="0"/>
    <n v="0"/>
    <n v="33"/>
    <n v="241"/>
    <n v="532"/>
    <x v="354"/>
    <n v="0"/>
    <n v="806"/>
    <n v="341974"/>
    <n v="714010"/>
    <n v="767660"/>
    <n v="685056"/>
    <n v="714842"/>
    <n v="828853"/>
    <n v="648127"/>
    <n v="370697"/>
    <n v="250211"/>
    <n v="108996"/>
    <x v="443"/>
    <n v="5430426"/>
    <n v="0"/>
    <n v="0"/>
    <n v="0"/>
    <n v="0"/>
    <n v="0"/>
    <n v="0"/>
    <n v="0"/>
    <n v="8.8999999999999995E-5"/>
    <n v="9.6299999999999999E-4"/>
    <n v="4.8809999999999999E-3"/>
    <n v="1.4799999999999999E-4"/>
  </r>
  <r>
    <s v="Wisconsin"/>
    <n v="2012"/>
    <s v="Wisconsin, 2012"/>
    <n v="0"/>
    <n v="0"/>
    <n v="0"/>
    <n v="0"/>
    <n v="0"/>
    <n v="0"/>
    <n v="0"/>
    <n v="37"/>
    <n v="257"/>
    <n v="546"/>
    <x v="355"/>
    <n v="0"/>
    <n v="840"/>
    <n v="348011"/>
    <n v="726805"/>
    <n v="775254"/>
    <n v="708013"/>
    <n v="712915"/>
    <n v="843567"/>
    <n v="683279"/>
    <n v="390215"/>
    <n v="249838"/>
    <n v="111154"/>
    <x v="444"/>
    <n v="5549051"/>
    <n v="0"/>
    <n v="0"/>
    <n v="0"/>
    <n v="0"/>
    <n v="0"/>
    <n v="0"/>
    <n v="0"/>
    <n v="9.5000000000000005E-5"/>
    <n v="1.029E-3"/>
    <n v="4.9119999999999997E-3"/>
    <n v="1.5100000000000001E-4"/>
  </r>
  <r>
    <s v="Wisconsin"/>
    <n v="2013"/>
    <s v="Wisconsin, 2013"/>
    <n v="0"/>
    <n v="0"/>
    <n v="0"/>
    <n v="0"/>
    <n v="0"/>
    <n v="0"/>
    <n v="24"/>
    <n v="70"/>
    <n v="228"/>
    <n v="642"/>
    <x v="8"/>
    <n v="0"/>
    <n v="964"/>
    <n v="339183"/>
    <n v="714718"/>
    <n v="765642"/>
    <n v="703181"/>
    <n v="690184"/>
    <n v="826035"/>
    <n v="695308"/>
    <n v="399555"/>
    <n v="246640"/>
    <n v="114748"/>
    <x v="445"/>
    <n v="5495194"/>
    <n v="0"/>
    <n v="0"/>
    <n v="0"/>
    <n v="0"/>
    <n v="0"/>
    <n v="0"/>
    <n v="3.4999999999999997E-5"/>
    <n v="1.75E-4"/>
    <n v="9.2400000000000002E-4"/>
    <n v="5.5950000000000001E-3"/>
    <n v="1.75E-4"/>
  </r>
  <r>
    <s v="Wisconsin"/>
    <n v="2014"/>
    <s v="Wisconsin, 2014"/>
    <n v="0"/>
    <n v="0"/>
    <n v="0"/>
    <n v="0"/>
    <n v="0"/>
    <n v="14"/>
    <n v="21"/>
    <n v="44"/>
    <n v="193"/>
    <n v="560"/>
    <x v="151"/>
    <n v="0"/>
    <n v="832"/>
    <n v="336989"/>
    <n v="719143"/>
    <n v="766754"/>
    <n v="710755"/>
    <n v="683932"/>
    <n v="820808"/>
    <n v="721792"/>
    <n v="420842"/>
    <n v="250220"/>
    <n v="117814"/>
    <x v="446"/>
    <n v="5549049"/>
    <n v="0"/>
    <n v="0"/>
    <n v="0"/>
    <n v="0"/>
    <n v="0"/>
    <n v="1.7E-5"/>
    <n v="2.9E-5"/>
    <n v="1.05E-4"/>
    <n v="7.7099999999999998E-4"/>
    <n v="4.7530000000000003E-3"/>
    <n v="1.4999999999999999E-4"/>
  </r>
  <r>
    <s v="Wisconsin"/>
    <n v="2015"/>
    <s v="Wisconsin, 2015"/>
    <n v="0"/>
    <n v="0"/>
    <n v="0"/>
    <n v="0"/>
    <n v="0"/>
    <n v="0"/>
    <n v="0"/>
    <n v="52"/>
    <n v="238"/>
    <n v="595"/>
    <x v="356"/>
    <n v="0"/>
    <n v="885"/>
    <n v="326960"/>
    <n v="697163"/>
    <n v="751488"/>
    <n v="700282"/>
    <n v="664385"/>
    <n v="781690"/>
    <n v="716082"/>
    <n v="428533"/>
    <n v="244270"/>
    <n v="114949"/>
    <x v="447"/>
    <n v="5425802"/>
    <n v="0"/>
    <n v="0"/>
    <n v="0"/>
    <n v="0"/>
    <n v="0"/>
    <n v="0"/>
    <n v="0"/>
    <n v="1.21E-4"/>
    <n v="9.7400000000000004E-4"/>
    <n v="5.176E-3"/>
    <n v="1.63E-4"/>
  </r>
  <r>
    <s v="Wisconsin"/>
    <n v="2016"/>
    <s v="Wisconsin, 2016"/>
    <n v="0"/>
    <n v="0"/>
    <n v="0"/>
    <n v="0"/>
    <n v="0"/>
    <n v="0"/>
    <n v="35"/>
    <n v="45"/>
    <n v="158"/>
    <n v="471"/>
    <x v="301"/>
    <n v="0"/>
    <n v="709"/>
    <n v="325289"/>
    <n v="698243"/>
    <n v="752995"/>
    <n v="697195"/>
    <n v="657238"/>
    <n v="765820"/>
    <n v="727890"/>
    <n v="449635"/>
    <n v="243605"/>
    <n v="117778"/>
    <x v="448"/>
    <n v="5435688"/>
    <n v="0"/>
    <n v="0"/>
    <n v="0"/>
    <n v="0"/>
    <n v="0"/>
    <n v="0"/>
    <n v="4.8000000000000001E-5"/>
    <n v="1E-4"/>
    <n v="6.4899999999999995E-4"/>
    <n v="3.999E-3"/>
    <n v="1.2999999999999999E-4"/>
  </r>
  <r>
    <s v="Wisconsin"/>
    <n v="2017"/>
    <s v="Wisconsin, 2017"/>
    <n v="0"/>
    <n v="0"/>
    <n v="0"/>
    <n v="0"/>
    <n v="0"/>
    <n v="0"/>
    <n v="23"/>
    <n v="105"/>
    <n v="180"/>
    <n v="521"/>
    <x v="354"/>
    <n v="0"/>
    <n v="829"/>
    <n v="320305"/>
    <n v="691650"/>
    <n v="747594"/>
    <n v="697681"/>
    <n v="658495"/>
    <n v="751599"/>
    <n v="742511"/>
    <n v="469815"/>
    <n v="246540"/>
    <n v="117387"/>
    <x v="449"/>
    <n v="5443577"/>
    <n v="0"/>
    <n v="0"/>
    <n v="0"/>
    <n v="0"/>
    <n v="0"/>
    <n v="0"/>
    <n v="3.1000000000000001E-5"/>
    <n v="2.23E-4"/>
    <n v="7.2999999999999996E-4"/>
    <n v="4.4380000000000001E-3"/>
    <n v="1.5200000000000001E-4"/>
  </r>
  <r>
    <s v="Wyoming"/>
    <n v="2009"/>
    <s v="Wyoming, 2009"/>
    <n v="0"/>
    <n v="0"/>
    <n v="0"/>
    <n v="0"/>
    <n v="0"/>
    <n v="0"/>
    <n v="0"/>
    <n v="0"/>
    <n v="0"/>
    <n v="10"/>
    <x v="54"/>
    <n v="0"/>
    <n v="10"/>
    <n v="35723"/>
    <n v="67031"/>
    <n v="80416"/>
    <n v="67059"/>
    <n v="64125"/>
    <n v="81240"/>
    <n v="61509"/>
    <n v="33328"/>
    <n v="21283"/>
    <n v="7884"/>
    <x v="450"/>
    <n v="519598"/>
    <n v="0"/>
    <n v="0"/>
    <n v="0"/>
    <n v="0"/>
    <n v="0"/>
    <n v="0"/>
    <n v="0"/>
    <n v="0"/>
    <n v="0"/>
    <n v="1.268E-3"/>
    <n v="1.9000000000000001E-5"/>
  </r>
  <r>
    <s v="Wyoming"/>
    <n v="2010"/>
    <s v="Wyoming, 2010"/>
    <n v="0"/>
    <n v="0"/>
    <n v="0"/>
    <n v="0"/>
    <n v="0"/>
    <n v="0"/>
    <n v="0"/>
    <n v="0"/>
    <n v="0"/>
    <n v="10"/>
    <x v="54"/>
    <n v="0"/>
    <n v="10"/>
    <n v="37192"/>
    <n v="70785"/>
    <n v="78623"/>
    <n v="71259"/>
    <n v="66216"/>
    <n v="84153"/>
    <n v="66871"/>
    <n v="36053"/>
    <n v="21191"/>
    <n v="8207"/>
    <x v="451"/>
    <n v="540550"/>
    <n v="0"/>
    <n v="0"/>
    <n v="0"/>
    <n v="0"/>
    <n v="0"/>
    <n v="0"/>
    <n v="0"/>
    <n v="0"/>
    <n v="0"/>
    <n v="1.2179999999999999E-3"/>
    <n v="1.8E-5"/>
  </r>
  <r>
    <s v="Wyoming"/>
    <n v="2011"/>
    <s v="Wyoming, 2011"/>
    <n v="0"/>
    <n v="0"/>
    <n v="0"/>
    <n v="0"/>
    <n v="0"/>
    <n v="0"/>
    <n v="0"/>
    <n v="0"/>
    <n v="0"/>
    <n v="22"/>
    <x v="357"/>
    <n v="0"/>
    <n v="22"/>
    <n v="38341"/>
    <n v="71126"/>
    <n v="77184"/>
    <n v="72462"/>
    <n v="64051"/>
    <n v="78785"/>
    <n v="66548"/>
    <n v="35687"/>
    <n v="20035"/>
    <n v="7607"/>
    <x v="452"/>
    <n v="531826"/>
    <n v="0"/>
    <n v="0"/>
    <n v="0"/>
    <n v="0"/>
    <n v="0"/>
    <n v="0"/>
    <n v="0"/>
    <n v="0"/>
    <n v="0"/>
    <n v="2.892E-3"/>
    <n v="4.1E-5"/>
  </r>
  <r>
    <s v="Wyoming"/>
    <n v="2012"/>
    <s v="Wyoming, 2012"/>
    <n v="0"/>
    <n v="0"/>
    <n v="0"/>
    <n v="0"/>
    <n v="0"/>
    <n v="0"/>
    <n v="0"/>
    <n v="0"/>
    <n v="0"/>
    <n v="0"/>
    <x v="9"/>
    <n v="0"/>
    <n v="0"/>
    <n v="38372"/>
    <n v="72973"/>
    <n v="79079"/>
    <n v="77057"/>
    <n v="68634"/>
    <n v="81936"/>
    <n v="71580"/>
    <n v="38706"/>
    <n v="21175"/>
    <n v="8693"/>
    <x v="453"/>
    <n v="558205"/>
    <n v="0"/>
    <n v="0"/>
    <n v="0"/>
    <n v="0"/>
    <n v="0"/>
    <n v="0"/>
    <n v="0"/>
    <n v="0"/>
    <n v="0"/>
    <n v="0"/>
    <n v="0"/>
  </r>
  <r>
    <s v="Wyoming"/>
    <n v="2013"/>
    <s v="Wyoming, 2013"/>
    <n v="0"/>
    <n v="0"/>
    <n v="0"/>
    <n v="0"/>
    <n v="0"/>
    <n v="0"/>
    <n v="0"/>
    <n v="0"/>
    <n v="0"/>
    <n v="12"/>
    <x v="358"/>
    <n v="0"/>
    <n v="12"/>
    <n v="34566"/>
    <n v="66401"/>
    <n v="71635"/>
    <n v="68931"/>
    <n v="59488"/>
    <n v="70190"/>
    <n v="66458"/>
    <n v="35433"/>
    <n v="19403"/>
    <n v="7767"/>
    <x v="454"/>
    <n v="500272"/>
    <n v="0"/>
    <n v="0"/>
    <n v="0"/>
    <n v="0"/>
    <n v="0"/>
    <n v="0"/>
    <n v="0"/>
    <n v="0"/>
    <n v="0"/>
    <n v="1.5449999999999999E-3"/>
    <n v="2.4000000000000001E-5"/>
  </r>
  <r>
    <s v="Wyoming"/>
    <n v="2014"/>
    <s v="Wyoming, 2014"/>
    <n v="0"/>
    <n v="0"/>
    <n v="0"/>
    <n v="0"/>
    <n v="0"/>
    <n v="0"/>
    <n v="0"/>
    <n v="0"/>
    <n v="0"/>
    <n v="0"/>
    <x v="9"/>
    <n v="0"/>
    <n v="0"/>
    <n v="35969"/>
    <n v="70484"/>
    <n v="75812"/>
    <n v="78166"/>
    <n v="65346"/>
    <n v="72948"/>
    <n v="72817"/>
    <n v="40749"/>
    <n v="21422"/>
    <n v="8273"/>
    <x v="455"/>
    <n v="541986"/>
    <n v="0"/>
    <n v="0"/>
    <n v="0"/>
    <n v="0"/>
    <n v="0"/>
    <n v="0"/>
    <n v="0"/>
    <n v="0"/>
    <n v="0"/>
    <n v="0"/>
    <n v="0"/>
  </r>
  <r>
    <s v="Wyoming"/>
    <n v="2015"/>
    <s v="Wyoming, 2015"/>
    <n v="0"/>
    <n v="0"/>
    <n v="0"/>
    <n v="0"/>
    <n v="0"/>
    <n v="0"/>
    <n v="0"/>
    <n v="0"/>
    <n v="0"/>
    <n v="0"/>
    <x v="9"/>
    <n v="0"/>
    <n v="0"/>
    <n v="34490"/>
    <n v="69972"/>
    <n v="72140"/>
    <n v="71924"/>
    <n v="62020"/>
    <n v="66647"/>
    <n v="69057"/>
    <n v="38145"/>
    <n v="19335"/>
    <n v="7729"/>
    <x v="456"/>
    <n v="511459"/>
    <n v="0"/>
    <n v="0"/>
    <n v="0"/>
    <n v="0"/>
    <n v="0"/>
    <n v="0"/>
    <n v="0"/>
    <n v="0"/>
    <n v="0"/>
    <n v="0"/>
    <n v="0"/>
  </r>
  <r>
    <s v="Wyoming"/>
    <n v="2016"/>
    <s v="Wyoming, 2016"/>
    <n v="0"/>
    <n v="0"/>
    <n v="0"/>
    <n v="0"/>
    <n v="0"/>
    <n v="0"/>
    <n v="0"/>
    <n v="0"/>
    <n v="0"/>
    <n v="0"/>
    <x v="9"/>
    <n v="0"/>
    <n v="0"/>
    <n v="32475"/>
    <n v="67895"/>
    <n v="64772"/>
    <n v="66200"/>
    <n v="59285"/>
    <n v="61851"/>
    <n v="67945"/>
    <n v="41276"/>
    <n v="20650"/>
    <n v="8253"/>
    <x v="457"/>
    <n v="490602"/>
    <n v="0"/>
    <n v="0"/>
    <n v="0"/>
    <n v="0"/>
    <n v="0"/>
    <n v="0"/>
    <n v="0"/>
    <n v="0"/>
    <n v="0"/>
    <n v="0"/>
    <n v="0"/>
  </r>
  <r>
    <s v="Wyoming"/>
    <n v="2017"/>
    <s v="Wyoming, 2017"/>
    <n v="0"/>
    <n v="0"/>
    <n v="0"/>
    <n v="0"/>
    <n v="0"/>
    <n v="0"/>
    <n v="0"/>
    <n v="0"/>
    <n v="0"/>
    <n v="22"/>
    <x v="357"/>
    <n v="0"/>
    <n v="22"/>
    <n v="34611"/>
    <n v="72282"/>
    <n v="74791"/>
    <n v="76847"/>
    <n v="65705"/>
    <n v="65986"/>
    <n v="74608"/>
    <n v="45591"/>
    <n v="21972"/>
    <n v="8899"/>
    <x v="458"/>
    <n v="541292"/>
    <n v="0"/>
    <n v="0"/>
    <n v="0"/>
    <n v="0"/>
    <n v="0"/>
    <n v="0"/>
    <n v="0"/>
    <n v="0"/>
    <n v="0"/>
    <n v="2.4719999999999998E-3"/>
    <n v="4.1E-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D1F5ED-2B71-C442-ABC5-F3B9E5638B2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363" firstHeaderRow="1" firstDataRow="1" firstDataCol="1"/>
  <pivotFields count="39">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60">
        <item x="9"/>
        <item x="54"/>
        <item x="197"/>
        <item x="358"/>
        <item x="332"/>
        <item x="55"/>
        <item x="357"/>
        <item x="255"/>
        <item x="192"/>
        <item x="304"/>
        <item x="56"/>
        <item x="257"/>
        <item x="194"/>
        <item x="306"/>
        <item x="90"/>
        <item x="219"/>
        <item x="86"/>
        <item x="305"/>
        <item x="213"/>
        <item x="142"/>
        <item x="57"/>
        <item x="193"/>
        <item x="198"/>
        <item x="309"/>
        <item x="88"/>
        <item x="196"/>
        <item x="217"/>
        <item x="85"/>
        <item x="214"/>
        <item x="256"/>
        <item x="307"/>
        <item x="308"/>
        <item x="292"/>
        <item x="195"/>
        <item x="84"/>
        <item x="296"/>
        <item x="144"/>
        <item x="139"/>
        <item x="89"/>
        <item x="293"/>
        <item x="216"/>
        <item x="140"/>
        <item x="294"/>
        <item x="232"/>
        <item x="76"/>
        <item x="87"/>
        <item x="331"/>
        <item x="229"/>
        <item x="215"/>
        <item x="235"/>
        <item x="236"/>
        <item x="237"/>
        <item x="234"/>
        <item x="145"/>
        <item x="230"/>
        <item x="295"/>
        <item x="199"/>
        <item x="218"/>
        <item x="77"/>
        <item x="141"/>
        <item x="327"/>
        <item x="231"/>
        <item x="233"/>
        <item x="201"/>
        <item x="143"/>
        <item x="325"/>
        <item x="326"/>
        <item x="330"/>
        <item x="329"/>
        <item x="203"/>
        <item x="200"/>
        <item x="78"/>
        <item x="353"/>
        <item x="202"/>
        <item x="278"/>
        <item x="328"/>
        <item x="206"/>
        <item x="277"/>
        <item x="207"/>
        <item x="204"/>
        <item x="281"/>
        <item x="349"/>
        <item x="209"/>
        <item x="276"/>
        <item x="351"/>
        <item x="280"/>
        <item x="79"/>
        <item x="205"/>
        <item x="347"/>
        <item x="80"/>
        <item x="279"/>
        <item x="348"/>
        <item x="275"/>
        <item x="208"/>
        <item x="43"/>
        <item x="350"/>
        <item x="212"/>
        <item x="44"/>
        <item x="273"/>
        <item x="179"/>
        <item x="352"/>
        <item x="82"/>
        <item x="115"/>
        <item x="180"/>
        <item x="270"/>
        <item x="40"/>
        <item x="282"/>
        <item x="123"/>
        <item x="38"/>
        <item x="52"/>
        <item x="342"/>
        <item x="118"/>
        <item x="124"/>
        <item x="81"/>
        <item x="39"/>
        <item x="37"/>
        <item x="116"/>
        <item x="113"/>
        <item x="211"/>
        <item x="177"/>
        <item x="41"/>
        <item x="274"/>
        <item x="48"/>
        <item x="110"/>
        <item x="173"/>
        <item x="42"/>
        <item x="117"/>
        <item x="114"/>
        <item x="122"/>
        <item x="83"/>
        <item x="46"/>
        <item x="20"/>
        <item x="49"/>
        <item x="302"/>
        <item x="119"/>
        <item x="271"/>
        <item x="24"/>
        <item x="210"/>
        <item x="341"/>
        <item x="26"/>
        <item x="120"/>
        <item x="50"/>
        <item x="19"/>
        <item x="174"/>
        <item x="300"/>
        <item x="109"/>
        <item x="13"/>
        <item x="137"/>
        <item x="111"/>
        <item x="175"/>
        <item x="25"/>
        <item x="12"/>
        <item x="181"/>
        <item x="53"/>
        <item x="298"/>
        <item x="47"/>
        <item x="22"/>
        <item x="121"/>
        <item x="303"/>
        <item x="272"/>
        <item x="299"/>
        <item x="136"/>
        <item x="45"/>
        <item x="51"/>
        <item x="27"/>
        <item x="15"/>
        <item x="11"/>
        <item x="178"/>
        <item x="21"/>
        <item x="176"/>
        <item x="135"/>
        <item x="343"/>
        <item x="138"/>
        <item x="268"/>
        <item x="14"/>
        <item x="297"/>
        <item x="16"/>
        <item x="133"/>
        <item x="345"/>
        <item x="183"/>
        <item x="132"/>
        <item x="23"/>
        <item x="112"/>
        <item x="182"/>
        <item x="267"/>
        <item x="134"/>
        <item x="17"/>
        <item x="269"/>
        <item x="130"/>
        <item x="18"/>
        <item x="344"/>
        <item x="301"/>
        <item x="128"/>
        <item x="146"/>
        <item x="0"/>
        <item x="131"/>
        <item x="129"/>
        <item x="147"/>
        <item x="126"/>
        <item x="3"/>
        <item x="127"/>
        <item x="107"/>
        <item x="103"/>
        <item x="149"/>
        <item x="1"/>
        <item x="2"/>
        <item x="7"/>
        <item x="4"/>
        <item x="5"/>
        <item x="10"/>
        <item x="102"/>
        <item x="125"/>
        <item x="151"/>
        <item x="105"/>
        <item x="354"/>
        <item x="154"/>
        <item x="153"/>
        <item x="346"/>
        <item x="355"/>
        <item x="148"/>
        <item x="106"/>
        <item x="6"/>
        <item x="108"/>
        <item x="356"/>
        <item x="104"/>
        <item x="150"/>
        <item x="221"/>
        <item x="100"/>
        <item x="8"/>
        <item x="101"/>
        <item x="223"/>
        <item x="190"/>
        <item x="339"/>
        <item x="184"/>
        <item x="222"/>
        <item x="152"/>
        <item x="185"/>
        <item x="333"/>
        <item x="186"/>
        <item x="227"/>
        <item x="334"/>
        <item x="225"/>
        <item x="340"/>
        <item x="74"/>
        <item x="220"/>
        <item x="310"/>
        <item x="188"/>
        <item x="162"/>
        <item x="191"/>
        <item x="70"/>
        <item x="75"/>
        <item x="156"/>
        <item x="228"/>
        <item x="187"/>
        <item x="72"/>
        <item x="224"/>
        <item x="189"/>
        <item x="71"/>
        <item x="73"/>
        <item x="155"/>
        <item x="67"/>
        <item x="68"/>
        <item x="69"/>
        <item x="160"/>
        <item x="311"/>
        <item x="312"/>
        <item x="158"/>
        <item x="335"/>
        <item x="338"/>
        <item x="316"/>
        <item x="226"/>
        <item x="336"/>
        <item x="337"/>
        <item x="157"/>
        <item x="314"/>
        <item x="313"/>
        <item x="165"/>
        <item x="164"/>
        <item x="163"/>
        <item x="317"/>
        <item x="167"/>
        <item x="249"/>
        <item x="171"/>
        <item x="161"/>
        <item x="159"/>
        <item x="247"/>
        <item x="248"/>
        <item x="315"/>
        <item x="166"/>
        <item x="172"/>
        <item x="251"/>
        <item x="253"/>
        <item x="169"/>
        <item x="168"/>
        <item x="250"/>
        <item x="170"/>
        <item x="258"/>
        <item x="259"/>
        <item x="254"/>
        <item x="265"/>
        <item x="252"/>
        <item x="98"/>
        <item x="58"/>
        <item x="261"/>
        <item x="266"/>
        <item x="260"/>
        <item x="59"/>
        <item x="92"/>
        <item x="94"/>
        <item x="61"/>
        <item x="97"/>
        <item x="262"/>
        <item x="91"/>
        <item x="263"/>
        <item x="99"/>
        <item x="60"/>
        <item x="284"/>
        <item x="93"/>
        <item x="264"/>
        <item x="286"/>
        <item x="95"/>
        <item x="96"/>
        <item x="62"/>
        <item x="63"/>
        <item x="288"/>
        <item x="290"/>
        <item x="283"/>
        <item x="65"/>
        <item x="64"/>
        <item x="324"/>
        <item x="291"/>
        <item x="285"/>
        <item x="319"/>
        <item x="320"/>
        <item x="318"/>
        <item x="287"/>
        <item x="322"/>
        <item x="66"/>
        <item x="289"/>
        <item x="323"/>
        <item x="321"/>
        <item x="241"/>
        <item x="238"/>
        <item x="245"/>
        <item x="246"/>
        <item x="243"/>
        <item x="239"/>
        <item x="242"/>
        <item x="240"/>
        <item x="244"/>
        <item x="33"/>
        <item x="35"/>
        <item x="31"/>
        <item x="28"/>
        <item x="29"/>
        <item x="30"/>
        <item x="34"/>
        <item x="36"/>
        <item x="3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0" showAll="0"/>
    <pivotField numFmtId="10" showAll="0"/>
    <pivotField numFmtId="10" showAll="0"/>
    <pivotField numFmtId="10" showAll="0"/>
    <pivotField numFmtId="10" showAll="0"/>
    <pivotField numFmtId="10" showAll="0"/>
    <pivotField numFmtId="10" showAll="0"/>
    <pivotField numFmtId="10" showAll="0"/>
    <pivotField numFmtId="10" showAll="0"/>
    <pivotField numFmtId="10" showAll="0"/>
    <pivotField numFmtId="10" showAll="0"/>
  </pivotFields>
  <rowFields count="1">
    <field x="13"/>
  </rowFields>
  <rowItems count="36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t="grand">
      <x/>
    </i>
  </rowItems>
  <colItems count="1">
    <i/>
  </colItems>
  <dataFields count="1">
    <dataField name="Sum of 65+" fld="1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4B7E69-CF07-C343-B415-875E37CBFB2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463" firstHeaderRow="1" firstDataRow="1" firstDataCol="1"/>
  <pivotFields count="39">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460">
        <item x="9"/>
        <item x="10"/>
        <item x="11"/>
        <item x="12"/>
        <item x="14"/>
        <item x="13"/>
        <item x="450"/>
        <item x="454"/>
        <item x="452"/>
        <item x="15"/>
        <item x="456"/>
        <item x="451"/>
        <item x="74"/>
        <item x="73"/>
        <item x="453"/>
        <item x="75"/>
        <item x="76"/>
        <item x="72"/>
        <item x="457"/>
        <item x="16"/>
        <item x="455"/>
        <item x="77"/>
        <item x="17"/>
        <item x="78"/>
        <item x="79"/>
        <item x="458"/>
        <item x="410"/>
        <item x="409"/>
        <item x="80"/>
        <item x="406"/>
        <item x="307"/>
        <item x="313"/>
        <item x="408"/>
        <item x="412"/>
        <item x="375"/>
        <item x="405"/>
        <item x="311"/>
        <item x="374"/>
        <item x="407"/>
        <item x="306"/>
        <item x="310"/>
        <item x="309"/>
        <item x="312"/>
        <item x="370"/>
        <item x="411"/>
        <item x="314"/>
        <item x="373"/>
        <item x="413"/>
        <item x="308"/>
        <item x="376"/>
        <item x="371"/>
        <item x="372"/>
        <item x="377"/>
        <item x="369"/>
        <item x="234"/>
        <item x="242"/>
        <item x="238"/>
        <item x="235"/>
        <item x="236"/>
        <item x="239"/>
        <item x="237"/>
        <item x="351"/>
        <item x="352"/>
        <item x="353"/>
        <item x="354"/>
        <item x="240"/>
        <item x="355"/>
        <item x="241"/>
        <item x="356"/>
        <item x="357"/>
        <item x="263"/>
        <item x="358"/>
        <item x="261"/>
        <item x="359"/>
        <item x="262"/>
        <item x="108"/>
        <item x="109"/>
        <item x="99"/>
        <item x="264"/>
        <item x="267"/>
        <item x="100"/>
        <item x="266"/>
        <item x="265"/>
        <item x="110"/>
        <item x="111"/>
        <item x="101"/>
        <item x="113"/>
        <item x="114"/>
        <item x="102"/>
        <item x="171"/>
        <item x="112"/>
        <item x="103"/>
        <item x="172"/>
        <item x="173"/>
        <item x="174"/>
        <item x="268"/>
        <item x="115"/>
        <item x="104"/>
        <item x="116"/>
        <item x="269"/>
        <item x="63"/>
        <item x="105"/>
        <item x="175"/>
        <item x="249"/>
        <item x="248"/>
        <item x="178"/>
        <item x="64"/>
        <item x="246"/>
        <item x="176"/>
        <item x="179"/>
        <item x="177"/>
        <item x="106"/>
        <item x="247"/>
        <item x="245"/>
        <item x="65"/>
        <item x="244"/>
        <item x="243"/>
        <item x="396"/>
        <item x="397"/>
        <item x="66"/>
        <item x="107"/>
        <item x="398"/>
        <item x="251"/>
        <item x="67"/>
        <item x="279"/>
        <item x="399"/>
        <item x="68"/>
        <item x="280"/>
        <item x="250"/>
        <item x="281"/>
        <item x="438"/>
        <item x="69"/>
        <item x="282"/>
        <item x="401"/>
        <item x="435"/>
        <item x="400"/>
        <item x="70"/>
        <item x="71"/>
        <item x="437"/>
        <item x="283"/>
        <item x="432"/>
        <item x="434"/>
        <item x="436"/>
        <item x="402"/>
        <item x="433"/>
        <item x="440"/>
        <item x="284"/>
        <item x="285"/>
        <item x="403"/>
        <item x="439"/>
        <item x="286"/>
        <item x="404"/>
        <item x="252"/>
        <item x="287"/>
        <item x="253"/>
        <item x="254"/>
        <item x="255"/>
        <item x="218"/>
        <item x="146"/>
        <item x="148"/>
        <item x="145"/>
        <item x="217"/>
        <item x="224"/>
        <item x="144"/>
        <item x="147"/>
        <item x="219"/>
        <item x="256"/>
        <item x="149"/>
        <item x="32"/>
        <item x="216"/>
        <item x="220"/>
        <item x="221"/>
        <item x="257"/>
        <item x="150"/>
        <item x="151"/>
        <item x="222"/>
        <item x="29"/>
        <item x="28"/>
        <item x="27"/>
        <item x="223"/>
        <item x="34"/>
        <item x="152"/>
        <item x="30"/>
        <item x="31"/>
        <item x="258"/>
        <item x="140"/>
        <item x="143"/>
        <item x="33"/>
        <item x="137"/>
        <item x="142"/>
        <item x="259"/>
        <item x="139"/>
        <item x="136"/>
        <item x="35"/>
        <item x="135"/>
        <item x="141"/>
        <item x="138"/>
        <item x="260"/>
        <item x="326"/>
        <item x="324"/>
        <item x="325"/>
        <item x="54"/>
        <item x="329"/>
        <item x="333"/>
        <item x="327"/>
        <item x="328"/>
        <item x="55"/>
        <item x="336"/>
        <item x="45"/>
        <item x="56"/>
        <item x="331"/>
        <item x="334"/>
        <item x="330"/>
        <item x="46"/>
        <item x="335"/>
        <item x="57"/>
        <item x="332"/>
        <item x="58"/>
        <item x="154"/>
        <item x="47"/>
        <item x="59"/>
        <item x="162"/>
        <item x="163"/>
        <item x="337"/>
        <item x="165"/>
        <item x="155"/>
        <item x="60"/>
        <item x="48"/>
        <item x="166"/>
        <item x="164"/>
        <item x="153"/>
        <item x="61"/>
        <item x="338"/>
        <item x="158"/>
        <item x="156"/>
        <item x="157"/>
        <item x="339"/>
        <item x="62"/>
        <item x="360"/>
        <item x="49"/>
        <item x="167"/>
        <item x="168"/>
        <item x="361"/>
        <item x="362"/>
        <item x="50"/>
        <item x="161"/>
        <item x="160"/>
        <item x="159"/>
        <item x="170"/>
        <item x="51"/>
        <item x="363"/>
        <item x="0"/>
        <item x="209"/>
        <item x="341"/>
        <item x="210"/>
        <item x="340"/>
        <item x="1"/>
        <item x="207"/>
        <item x="5"/>
        <item x="364"/>
        <item x="6"/>
        <item x="169"/>
        <item x="2"/>
        <item x="208"/>
        <item x="52"/>
        <item x="4"/>
        <item x="3"/>
        <item x="180"/>
        <item x="181"/>
        <item x="211"/>
        <item x="365"/>
        <item x="212"/>
        <item x="7"/>
        <item x="182"/>
        <item x="366"/>
        <item x="213"/>
        <item x="215"/>
        <item x="53"/>
        <item x="183"/>
        <item x="8"/>
        <item x="443"/>
        <item x="214"/>
        <item x="184"/>
        <item x="442"/>
        <item x="441"/>
        <item x="367"/>
        <item x="444"/>
        <item x="423"/>
        <item x="185"/>
        <item x="445"/>
        <item x="368"/>
        <item x="424"/>
        <item x="225"/>
        <item x="229"/>
        <item x="378"/>
        <item x="226"/>
        <item x="227"/>
        <item x="186"/>
        <item x="447"/>
        <item x="446"/>
        <item x="128"/>
        <item x="379"/>
        <item x="228"/>
        <item x="187"/>
        <item x="425"/>
        <item x="448"/>
        <item x="126"/>
        <item x="18"/>
        <item x="231"/>
        <item x="129"/>
        <item x="380"/>
        <item x="381"/>
        <item x="382"/>
        <item x="127"/>
        <item x="19"/>
        <item x="426"/>
        <item x="449"/>
        <item x="230"/>
        <item x="188"/>
        <item x="130"/>
        <item x="131"/>
        <item x="132"/>
        <item x="233"/>
        <item x="20"/>
        <item x="427"/>
        <item x="189"/>
        <item x="232"/>
        <item x="190"/>
        <item x="415"/>
        <item x="21"/>
        <item x="383"/>
        <item x="429"/>
        <item x="191"/>
        <item x="133"/>
        <item x="414"/>
        <item x="417"/>
        <item x="384"/>
        <item x="428"/>
        <item x="192"/>
        <item x="385"/>
        <item x="416"/>
        <item x="22"/>
        <item x="193"/>
        <item x="386"/>
        <item x="90"/>
        <item x="418"/>
        <item x="419"/>
        <item x="134"/>
        <item x="194"/>
        <item x="91"/>
        <item x="23"/>
        <item x="430"/>
        <item x="195"/>
        <item x="92"/>
        <item x="431"/>
        <item x="25"/>
        <item x="93"/>
        <item x="24"/>
        <item x="196"/>
        <item x="420"/>
        <item x="197"/>
        <item x="421"/>
        <item x="94"/>
        <item x="95"/>
        <item x="26"/>
        <item x="422"/>
        <item x="297"/>
        <item x="96"/>
        <item x="270"/>
        <item x="271"/>
        <item x="97"/>
        <item x="298"/>
        <item x="272"/>
        <item x="299"/>
        <item x="98"/>
        <item x="273"/>
        <item x="300"/>
        <item x="274"/>
        <item x="275"/>
        <item x="301"/>
        <item x="303"/>
        <item x="276"/>
        <item x="198"/>
        <item x="277"/>
        <item x="199"/>
        <item x="302"/>
        <item x="200"/>
        <item x="201"/>
        <item x="304"/>
        <item x="278"/>
        <item x="202"/>
        <item x="203"/>
        <item x="204"/>
        <item x="205"/>
        <item x="305"/>
        <item x="206"/>
        <item x="315"/>
        <item x="117"/>
        <item x="118"/>
        <item x="316"/>
        <item x="119"/>
        <item x="317"/>
        <item x="319"/>
        <item x="318"/>
        <item x="120"/>
        <item x="121"/>
        <item x="122"/>
        <item x="321"/>
        <item x="320"/>
        <item x="123"/>
        <item x="322"/>
        <item x="124"/>
        <item x="323"/>
        <item x="125"/>
        <item x="342"/>
        <item x="344"/>
        <item x="343"/>
        <item x="345"/>
        <item x="346"/>
        <item x="348"/>
        <item x="347"/>
        <item x="349"/>
        <item x="350"/>
        <item x="387"/>
        <item x="388"/>
        <item x="389"/>
        <item x="289"/>
        <item x="288"/>
        <item x="390"/>
        <item x="290"/>
        <item x="291"/>
        <item x="391"/>
        <item x="292"/>
        <item x="293"/>
        <item x="392"/>
        <item x="294"/>
        <item x="393"/>
        <item x="295"/>
        <item x="394"/>
        <item x="296"/>
        <item x="81"/>
        <item x="395"/>
        <item x="82"/>
        <item x="83"/>
        <item x="84"/>
        <item x="85"/>
        <item x="86"/>
        <item x="87"/>
        <item x="88"/>
        <item x="89"/>
        <item x="36"/>
        <item x="37"/>
        <item x="38"/>
        <item x="39"/>
        <item x="40"/>
        <item x="41"/>
        <item x="42"/>
        <item x="43"/>
        <item x="44"/>
        <item t="default"/>
      </items>
    </pivotField>
    <pivotField showAll="0"/>
    <pivotField numFmtId="10" showAll="0"/>
    <pivotField numFmtId="10" showAll="0"/>
    <pivotField numFmtId="10" showAll="0"/>
    <pivotField numFmtId="10" showAll="0"/>
    <pivotField numFmtId="10" showAll="0"/>
    <pivotField numFmtId="10" showAll="0"/>
    <pivotField numFmtId="10" showAll="0"/>
    <pivotField numFmtId="10" showAll="0"/>
    <pivotField numFmtId="10" showAll="0"/>
    <pivotField numFmtId="10" showAll="0"/>
    <pivotField numFmtId="10" showAll="0"/>
  </pivotFields>
  <rowFields count="1">
    <field x="26"/>
  </rowFields>
  <rowItems count="46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t="grand">
      <x/>
    </i>
  </rowItems>
  <colItems count="1">
    <i/>
  </colItems>
  <dataFields count="1">
    <dataField name="Sum of 65+2" fld="2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68CDE-8AD7-CD46-93A1-451532D4196B}">
  <dimension ref="A3:B363"/>
  <sheetViews>
    <sheetView topLeftCell="B2" workbookViewId="0">
      <selection activeCell="B10" sqref="B10"/>
    </sheetView>
  </sheetViews>
  <sheetFormatPr baseColWidth="10" defaultRowHeight="16" x14ac:dyDescent="0.2"/>
  <cols>
    <col min="1" max="1" width="13" bestFit="1" customWidth="1"/>
    <col min="2" max="2" width="10.5" bestFit="1" customWidth="1"/>
  </cols>
  <sheetData>
    <row r="3" spans="1:2" x14ac:dyDescent="0.2">
      <c r="A3" s="36" t="s">
        <v>556</v>
      </c>
      <c r="B3" t="s">
        <v>557</v>
      </c>
    </row>
    <row r="4" spans="1:2" x14ac:dyDescent="0.2">
      <c r="A4" s="37">
        <v>0</v>
      </c>
      <c r="B4">
        <v>0</v>
      </c>
    </row>
    <row r="5" spans="1:2" x14ac:dyDescent="0.2">
      <c r="A5" s="37">
        <v>10</v>
      </c>
      <c r="B5">
        <v>70</v>
      </c>
    </row>
    <row r="6" spans="1:2" x14ac:dyDescent="0.2">
      <c r="A6" s="37">
        <v>11</v>
      </c>
      <c r="B6">
        <v>11</v>
      </c>
    </row>
    <row r="7" spans="1:2" x14ac:dyDescent="0.2">
      <c r="A7" s="37">
        <v>12</v>
      </c>
      <c r="B7">
        <v>12</v>
      </c>
    </row>
    <row r="8" spans="1:2" x14ac:dyDescent="0.2">
      <c r="A8" s="37">
        <v>20</v>
      </c>
      <c r="B8">
        <v>20</v>
      </c>
    </row>
    <row r="9" spans="1:2" x14ac:dyDescent="0.2">
      <c r="A9" s="37">
        <v>21</v>
      </c>
      <c r="B9">
        <v>84</v>
      </c>
    </row>
    <row r="10" spans="1:2" x14ac:dyDescent="0.2">
      <c r="A10" s="37">
        <v>22</v>
      </c>
      <c r="B10">
        <v>44</v>
      </c>
    </row>
    <row r="11" spans="1:2" x14ac:dyDescent="0.2">
      <c r="A11" s="37">
        <v>25</v>
      </c>
      <c r="B11">
        <v>25</v>
      </c>
    </row>
    <row r="12" spans="1:2" x14ac:dyDescent="0.2">
      <c r="A12" s="37">
        <v>27</v>
      </c>
      <c r="B12">
        <v>54</v>
      </c>
    </row>
    <row r="13" spans="1:2" x14ac:dyDescent="0.2">
      <c r="A13" s="37">
        <v>30</v>
      </c>
      <c r="B13">
        <v>30</v>
      </c>
    </row>
    <row r="14" spans="1:2" x14ac:dyDescent="0.2">
      <c r="A14" s="37">
        <v>31</v>
      </c>
      <c r="B14">
        <v>62</v>
      </c>
    </row>
    <row r="15" spans="1:2" x14ac:dyDescent="0.2">
      <c r="A15" s="37">
        <v>38</v>
      </c>
      <c r="B15">
        <v>38</v>
      </c>
    </row>
    <row r="16" spans="1:2" x14ac:dyDescent="0.2">
      <c r="A16" s="37">
        <v>39</v>
      </c>
      <c r="B16">
        <v>39</v>
      </c>
    </row>
    <row r="17" spans="1:2" x14ac:dyDescent="0.2">
      <c r="A17" s="37">
        <v>40</v>
      </c>
      <c r="B17">
        <v>40</v>
      </c>
    </row>
    <row r="18" spans="1:2" x14ac:dyDescent="0.2">
      <c r="A18" s="37">
        <v>42</v>
      </c>
      <c r="B18">
        <v>42</v>
      </c>
    </row>
    <row r="19" spans="1:2" x14ac:dyDescent="0.2">
      <c r="A19" s="37">
        <v>45</v>
      </c>
      <c r="B19">
        <v>45</v>
      </c>
    </row>
    <row r="20" spans="1:2" x14ac:dyDescent="0.2">
      <c r="A20" s="37">
        <v>46</v>
      </c>
      <c r="B20">
        <v>92</v>
      </c>
    </row>
    <row r="21" spans="1:2" x14ac:dyDescent="0.2">
      <c r="A21" s="37">
        <v>47</v>
      </c>
      <c r="B21">
        <v>47</v>
      </c>
    </row>
    <row r="22" spans="1:2" x14ac:dyDescent="0.2">
      <c r="A22" s="37">
        <v>49</v>
      </c>
      <c r="B22">
        <v>49</v>
      </c>
    </row>
    <row r="23" spans="1:2" x14ac:dyDescent="0.2">
      <c r="A23" s="37">
        <v>51</v>
      </c>
      <c r="B23">
        <v>51</v>
      </c>
    </row>
    <row r="24" spans="1:2" x14ac:dyDescent="0.2">
      <c r="A24" s="37">
        <v>52</v>
      </c>
      <c r="B24">
        <v>52</v>
      </c>
    </row>
    <row r="25" spans="1:2" x14ac:dyDescent="0.2">
      <c r="A25" s="37">
        <v>53</v>
      </c>
      <c r="B25">
        <v>53</v>
      </c>
    </row>
    <row r="26" spans="1:2" x14ac:dyDescent="0.2">
      <c r="A26" s="37">
        <v>54</v>
      </c>
      <c r="B26">
        <v>54</v>
      </c>
    </row>
    <row r="27" spans="1:2" x14ac:dyDescent="0.2">
      <c r="A27" s="37">
        <v>55</v>
      </c>
      <c r="B27">
        <v>55</v>
      </c>
    </row>
    <row r="28" spans="1:2" x14ac:dyDescent="0.2">
      <c r="A28" s="37">
        <v>56</v>
      </c>
      <c r="B28">
        <v>112</v>
      </c>
    </row>
    <row r="29" spans="1:2" x14ac:dyDescent="0.2">
      <c r="A29" s="37">
        <v>58</v>
      </c>
      <c r="B29">
        <v>58</v>
      </c>
    </row>
    <row r="30" spans="1:2" x14ac:dyDescent="0.2">
      <c r="A30" s="37">
        <v>59</v>
      </c>
      <c r="B30">
        <v>59</v>
      </c>
    </row>
    <row r="31" spans="1:2" x14ac:dyDescent="0.2">
      <c r="A31" s="37">
        <v>61</v>
      </c>
      <c r="B31">
        <v>122</v>
      </c>
    </row>
    <row r="32" spans="1:2" x14ac:dyDescent="0.2">
      <c r="A32" s="37">
        <v>63</v>
      </c>
      <c r="B32">
        <v>63</v>
      </c>
    </row>
    <row r="33" spans="1:2" x14ac:dyDescent="0.2">
      <c r="A33" s="37">
        <v>64</v>
      </c>
      <c r="B33">
        <v>64</v>
      </c>
    </row>
    <row r="34" spans="1:2" x14ac:dyDescent="0.2">
      <c r="A34" s="37">
        <v>67</v>
      </c>
      <c r="B34">
        <v>67</v>
      </c>
    </row>
    <row r="35" spans="1:2" x14ac:dyDescent="0.2">
      <c r="A35" s="37">
        <v>69</v>
      </c>
      <c r="B35">
        <v>69</v>
      </c>
    </row>
    <row r="36" spans="1:2" x14ac:dyDescent="0.2">
      <c r="A36" s="37">
        <v>70</v>
      </c>
      <c r="B36">
        <v>210</v>
      </c>
    </row>
    <row r="37" spans="1:2" x14ac:dyDescent="0.2">
      <c r="A37" s="37">
        <v>71</v>
      </c>
      <c r="B37">
        <v>142</v>
      </c>
    </row>
    <row r="38" spans="1:2" x14ac:dyDescent="0.2">
      <c r="A38" s="37">
        <v>78</v>
      </c>
      <c r="B38">
        <v>78</v>
      </c>
    </row>
    <row r="39" spans="1:2" x14ac:dyDescent="0.2">
      <c r="A39" s="37">
        <v>79</v>
      </c>
      <c r="B39">
        <v>79</v>
      </c>
    </row>
    <row r="40" spans="1:2" x14ac:dyDescent="0.2">
      <c r="A40" s="37">
        <v>80</v>
      </c>
      <c r="B40">
        <v>160</v>
      </c>
    </row>
    <row r="41" spans="1:2" x14ac:dyDescent="0.2">
      <c r="A41" s="37">
        <v>81</v>
      </c>
      <c r="B41">
        <v>81</v>
      </c>
    </row>
    <row r="42" spans="1:2" x14ac:dyDescent="0.2">
      <c r="A42" s="37">
        <v>82</v>
      </c>
      <c r="B42">
        <v>164</v>
      </c>
    </row>
    <row r="43" spans="1:2" x14ac:dyDescent="0.2">
      <c r="A43" s="37">
        <v>95</v>
      </c>
      <c r="B43">
        <v>95</v>
      </c>
    </row>
    <row r="44" spans="1:2" x14ac:dyDescent="0.2">
      <c r="A44" s="37">
        <v>98</v>
      </c>
      <c r="B44">
        <v>196</v>
      </c>
    </row>
    <row r="45" spans="1:2" x14ac:dyDescent="0.2">
      <c r="A45" s="37">
        <v>100</v>
      </c>
      <c r="B45">
        <v>100</v>
      </c>
    </row>
    <row r="46" spans="1:2" x14ac:dyDescent="0.2">
      <c r="A46" s="37">
        <v>101</v>
      </c>
      <c r="B46">
        <v>101</v>
      </c>
    </row>
    <row r="47" spans="1:2" x14ac:dyDescent="0.2">
      <c r="A47" s="37">
        <v>103</v>
      </c>
      <c r="B47">
        <v>103</v>
      </c>
    </row>
    <row r="48" spans="1:2" x14ac:dyDescent="0.2">
      <c r="A48" s="37">
        <v>105</v>
      </c>
      <c r="B48">
        <v>315</v>
      </c>
    </row>
    <row r="49" spans="1:2" x14ac:dyDescent="0.2">
      <c r="A49" s="37">
        <v>106</v>
      </c>
      <c r="B49">
        <v>106</v>
      </c>
    </row>
    <row r="50" spans="1:2" x14ac:dyDescent="0.2">
      <c r="A50" s="37">
        <v>109</v>
      </c>
      <c r="B50">
        <v>109</v>
      </c>
    </row>
    <row r="51" spans="1:2" x14ac:dyDescent="0.2">
      <c r="A51" s="37">
        <v>112</v>
      </c>
      <c r="B51">
        <v>112</v>
      </c>
    </row>
    <row r="52" spans="1:2" x14ac:dyDescent="0.2">
      <c r="A52" s="37">
        <v>113</v>
      </c>
      <c r="B52">
        <v>113</v>
      </c>
    </row>
    <row r="53" spans="1:2" x14ac:dyDescent="0.2">
      <c r="A53" s="37">
        <v>115</v>
      </c>
      <c r="B53">
        <v>115</v>
      </c>
    </row>
    <row r="54" spans="1:2" x14ac:dyDescent="0.2">
      <c r="A54" s="37">
        <v>119</v>
      </c>
      <c r="B54">
        <v>119</v>
      </c>
    </row>
    <row r="55" spans="1:2" x14ac:dyDescent="0.2">
      <c r="A55" s="37">
        <v>120</v>
      </c>
      <c r="B55">
        <v>240</v>
      </c>
    </row>
    <row r="56" spans="1:2" x14ac:dyDescent="0.2">
      <c r="A56" s="37">
        <v>129</v>
      </c>
      <c r="B56">
        <v>129</v>
      </c>
    </row>
    <row r="57" spans="1:2" x14ac:dyDescent="0.2">
      <c r="A57" s="37">
        <v>130</v>
      </c>
      <c r="B57">
        <v>260</v>
      </c>
    </row>
    <row r="58" spans="1:2" x14ac:dyDescent="0.2">
      <c r="A58" s="37">
        <v>132</v>
      </c>
      <c r="B58">
        <v>132</v>
      </c>
    </row>
    <row r="59" spans="1:2" x14ac:dyDescent="0.2">
      <c r="A59" s="37">
        <v>135</v>
      </c>
      <c r="B59">
        <v>135</v>
      </c>
    </row>
    <row r="60" spans="1:2" x14ac:dyDescent="0.2">
      <c r="A60" s="37">
        <v>139</v>
      </c>
      <c r="B60">
        <v>139</v>
      </c>
    </row>
    <row r="61" spans="1:2" x14ac:dyDescent="0.2">
      <c r="A61" s="37">
        <v>140</v>
      </c>
      <c r="B61">
        <v>140</v>
      </c>
    </row>
    <row r="62" spans="1:2" x14ac:dyDescent="0.2">
      <c r="A62" s="37">
        <v>141</v>
      </c>
      <c r="B62">
        <v>141</v>
      </c>
    </row>
    <row r="63" spans="1:2" x14ac:dyDescent="0.2">
      <c r="A63" s="37">
        <v>148</v>
      </c>
      <c r="B63">
        <v>148</v>
      </c>
    </row>
    <row r="64" spans="1:2" x14ac:dyDescent="0.2">
      <c r="A64" s="37">
        <v>157</v>
      </c>
      <c r="B64">
        <v>157</v>
      </c>
    </row>
    <row r="65" spans="1:2" x14ac:dyDescent="0.2">
      <c r="A65" s="37">
        <v>162</v>
      </c>
      <c r="B65">
        <v>162</v>
      </c>
    </row>
    <row r="66" spans="1:2" x14ac:dyDescent="0.2">
      <c r="A66" s="37">
        <v>166</v>
      </c>
      <c r="B66">
        <v>166</v>
      </c>
    </row>
    <row r="67" spans="1:2" x14ac:dyDescent="0.2">
      <c r="A67" s="37">
        <v>168</v>
      </c>
      <c r="B67">
        <v>168</v>
      </c>
    </row>
    <row r="68" spans="1:2" x14ac:dyDescent="0.2">
      <c r="A68" s="37">
        <v>170</v>
      </c>
      <c r="B68">
        <v>340</v>
      </c>
    </row>
    <row r="69" spans="1:2" x14ac:dyDescent="0.2">
      <c r="A69" s="37">
        <v>173</v>
      </c>
      <c r="B69">
        <v>173</v>
      </c>
    </row>
    <row r="70" spans="1:2" x14ac:dyDescent="0.2">
      <c r="A70" s="37">
        <v>176</v>
      </c>
      <c r="B70">
        <v>176</v>
      </c>
    </row>
    <row r="71" spans="1:2" x14ac:dyDescent="0.2">
      <c r="A71" s="37">
        <v>183</v>
      </c>
      <c r="B71">
        <v>183</v>
      </c>
    </row>
    <row r="72" spans="1:2" x14ac:dyDescent="0.2">
      <c r="A72" s="37">
        <v>186</v>
      </c>
      <c r="B72">
        <v>186</v>
      </c>
    </row>
    <row r="73" spans="1:2" x14ac:dyDescent="0.2">
      <c r="A73" s="37">
        <v>187</v>
      </c>
      <c r="B73">
        <v>374</v>
      </c>
    </row>
    <row r="74" spans="1:2" x14ac:dyDescent="0.2">
      <c r="A74" s="37">
        <v>189</v>
      </c>
      <c r="B74">
        <v>189</v>
      </c>
    </row>
    <row r="75" spans="1:2" x14ac:dyDescent="0.2">
      <c r="A75" s="37">
        <v>193</v>
      </c>
      <c r="B75">
        <v>193</v>
      </c>
    </row>
    <row r="76" spans="1:2" x14ac:dyDescent="0.2">
      <c r="A76" s="37">
        <v>207</v>
      </c>
      <c r="B76">
        <v>207</v>
      </c>
    </row>
    <row r="77" spans="1:2" x14ac:dyDescent="0.2">
      <c r="A77" s="37">
        <v>208</v>
      </c>
      <c r="B77">
        <v>416</v>
      </c>
    </row>
    <row r="78" spans="1:2" x14ac:dyDescent="0.2">
      <c r="A78" s="37">
        <v>220</v>
      </c>
      <c r="B78">
        <v>220</v>
      </c>
    </row>
    <row r="79" spans="1:2" x14ac:dyDescent="0.2">
      <c r="A79" s="37">
        <v>230</v>
      </c>
      <c r="B79">
        <v>230</v>
      </c>
    </row>
    <row r="80" spans="1:2" x14ac:dyDescent="0.2">
      <c r="A80" s="37">
        <v>233</v>
      </c>
      <c r="B80">
        <v>233</v>
      </c>
    </row>
    <row r="81" spans="1:2" x14ac:dyDescent="0.2">
      <c r="A81" s="37">
        <v>237</v>
      </c>
      <c r="B81">
        <v>237</v>
      </c>
    </row>
    <row r="82" spans="1:2" x14ac:dyDescent="0.2">
      <c r="A82" s="37">
        <v>240</v>
      </c>
      <c r="B82">
        <v>480</v>
      </c>
    </row>
    <row r="83" spans="1:2" x14ac:dyDescent="0.2">
      <c r="A83" s="37">
        <v>243</v>
      </c>
      <c r="B83">
        <v>243</v>
      </c>
    </row>
    <row r="84" spans="1:2" x14ac:dyDescent="0.2">
      <c r="A84" s="37">
        <v>245</v>
      </c>
      <c r="B84">
        <v>245</v>
      </c>
    </row>
    <row r="85" spans="1:2" x14ac:dyDescent="0.2">
      <c r="A85" s="37">
        <v>248</v>
      </c>
      <c r="B85">
        <v>248</v>
      </c>
    </row>
    <row r="86" spans="1:2" x14ac:dyDescent="0.2">
      <c r="A86" s="37">
        <v>253</v>
      </c>
      <c r="B86">
        <v>253</v>
      </c>
    </row>
    <row r="87" spans="1:2" x14ac:dyDescent="0.2">
      <c r="A87" s="37">
        <v>261</v>
      </c>
      <c r="B87">
        <v>261</v>
      </c>
    </row>
    <row r="88" spans="1:2" x14ac:dyDescent="0.2">
      <c r="A88" s="37">
        <v>263</v>
      </c>
      <c r="B88">
        <v>263</v>
      </c>
    </row>
    <row r="89" spans="1:2" x14ac:dyDescent="0.2">
      <c r="A89" s="37">
        <v>268</v>
      </c>
      <c r="B89">
        <v>536</v>
      </c>
    </row>
    <row r="90" spans="1:2" x14ac:dyDescent="0.2">
      <c r="A90" s="37">
        <v>270</v>
      </c>
      <c r="B90">
        <v>270</v>
      </c>
    </row>
    <row r="91" spans="1:2" x14ac:dyDescent="0.2">
      <c r="A91" s="37">
        <v>271</v>
      </c>
      <c r="B91">
        <v>271</v>
      </c>
    </row>
    <row r="92" spans="1:2" x14ac:dyDescent="0.2">
      <c r="A92" s="37">
        <v>278</v>
      </c>
      <c r="B92">
        <v>278</v>
      </c>
    </row>
    <row r="93" spans="1:2" x14ac:dyDescent="0.2">
      <c r="A93" s="37">
        <v>286</v>
      </c>
      <c r="B93">
        <v>286</v>
      </c>
    </row>
    <row r="94" spans="1:2" x14ac:dyDescent="0.2">
      <c r="A94" s="37">
        <v>293</v>
      </c>
      <c r="B94">
        <v>293</v>
      </c>
    </row>
    <row r="95" spans="1:2" x14ac:dyDescent="0.2">
      <c r="A95" s="37">
        <v>294</v>
      </c>
      <c r="B95">
        <v>588</v>
      </c>
    </row>
    <row r="96" spans="1:2" x14ac:dyDescent="0.2">
      <c r="A96" s="37">
        <v>304</v>
      </c>
      <c r="B96">
        <v>304</v>
      </c>
    </row>
    <row r="97" spans="1:2" x14ac:dyDescent="0.2">
      <c r="A97" s="37">
        <v>314</v>
      </c>
      <c r="B97">
        <v>314</v>
      </c>
    </row>
    <row r="98" spans="1:2" x14ac:dyDescent="0.2">
      <c r="A98" s="37">
        <v>319</v>
      </c>
      <c r="B98">
        <v>638</v>
      </c>
    </row>
    <row r="99" spans="1:2" x14ac:dyDescent="0.2">
      <c r="A99" s="37">
        <v>324</v>
      </c>
      <c r="B99">
        <v>324</v>
      </c>
    </row>
    <row r="100" spans="1:2" x14ac:dyDescent="0.2">
      <c r="A100" s="37">
        <v>327</v>
      </c>
      <c r="B100">
        <v>327</v>
      </c>
    </row>
    <row r="101" spans="1:2" x14ac:dyDescent="0.2">
      <c r="A101" s="37">
        <v>334</v>
      </c>
      <c r="B101">
        <v>334</v>
      </c>
    </row>
    <row r="102" spans="1:2" x14ac:dyDescent="0.2">
      <c r="A102" s="37">
        <v>335</v>
      </c>
      <c r="B102">
        <v>335</v>
      </c>
    </row>
    <row r="103" spans="1:2" x14ac:dyDescent="0.2">
      <c r="A103" s="37">
        <v>344</v>
      </c>
      <c r="B103">
        <v>344</v>
      </c>
    </row>
    <row r="104" spans="1:2" x14ac:dyDescent="0.2">
      <c r="A104" s="37">
        <v>345</v>
      </c>
      <c r="B104">
        <v>345</v>
      </c>
    </row>
    <row r="105" spans="1:2" x14ac:dyDescent="0.2">
      <c r="A105" s="37">
        <v>348</v>
      </c>
      <c r="B105">
        <v>348</v>
      </c>
    </row>
    <row r="106" spans="1:2" x14ac:dyDescent="0.2">
      <c r="A106" s="37">
        <v>362</v>
      </c>
      <c r="B106">
        <v>362</v>
      </c>
    </row>
    <row r="107" spans="1:2" x14ac:dyDescent="0.2">
      <c r="A107" s="37">
        <v>371</v>
      </c>
      <c r="B107">
        <v>371</v>
      </c>
    </row>
    <row r="108" spans="1:2" x14ac:dyDescent="0.2">
      <c r="A108" s="37">
        <v>374</v>
      </c>
      <c r="B108">
        <v>374</v>
      </c>
    </row>
    <row r="109" spans="1:2" x14ac:dyDescent="0.2">
      <c r="A109" s="37">
        <v>375</v>
      </c>
      <c r="B109">
        <v>750</v>
      </c>
    </row>
    <row r="110" spans="1:2" x14ac:dyDescent="0.2">
      <c r="A110" s="37">
        <v>379</v>
      </c>
      <c r="B110">
        <v>379</v>
      </c>
    </row>
    <row r="111" spans="1:2" x14ac:dyDescent="0.2">
      <c r="A111" s="37">
        <v>384</v>
      </c>
      <c r="B111">
        <v>384</v>
      </c>
    </row>
    <row r="112" spans="1:2" x14ac:dyDescent="0.2">
      <c r="A112" s="37">
        <v>385</v>
      </c>
      <c r="B112">
        <v>770</v>
      </c>
    </row>
    <row r="113" spans="1:2" x14ac:dyDescent="0.2">
      <c r="A113" s="37">
        <v>399</v>
      </c>
      <c r="B113">
        <v>399</v>
      </c>
    </row>
    <row r="114" spans="1:2" x14ac:dyDescent="0.2">
      <c r="A114" s="37">
        <v>400</v>
      </c>
      <c r="B114">
        <v>400</v>
      </c>
    </row>
    <row r="115" spans="1:2" x14ac:dyDescent="0.2">
      <c r="A115" s="37">
        <v>402</v>
      </c>
      <c r="B115">
        <v>402</v>
      </c>
    </row>
    <row r="116" spans="1:2" x14ac:dyDescent="0.2">
      <c r="A116" s="37">
        <v>404</v>
      </c>
      <c r="B116">
        <v>808</v>
      </c>
    </row>
    <row r="117" spans="1:2" x14ac:dyDescent="0.2">
      <c r="A117" s="37">
        <v>405</v>
      </c>
      <c r="B117">
        <v>405</v>
      </c>
    </row>
    <row r="118" spans="1:2" x14ac:dyDescent="0.2">
      <c r="A118" s="37">
        <v>408</v>
      </c>
      <c r="B118">
        <v>816</v>
      </c>
    </row>
    <row r="119" spans="1:2" x14ac:dyDescent="0.2">
      <c r="A119" s="37">
        <v>411</v>
      </c>
      <c r="B119">
        <v>411</v>
      </c>
    </row>
    <row r="120" spans="1:2" x14ac:dyDescent="0.2">
      <c r="A120" s="37">
        <v>413</v>
      </c>
      <c r="B120">
        <v>413</v>
      </c>
    </row>
    <row r="121" spans="1:2" x14ac:dyDescent="0.2">
      <c r="A121" s="37">
        <v>420</v>
      </c>
      <c r="B121">
        <v>420</v>
      </c>
    </row>
    <row r="122" spans="1:2" x14ac:dyDescent="0.2">
      <c r="A122" s="37">
        <v>422</v>
      </c>
      <c r="B122">
        <v>422</v>
      </c>
    </row>
    <row r="123" spans="1:2" x14ac:dyDescent="0.2">
      <c r="A123" s="37">
        <v>425</v>
      </c>
      <c r="B123">
        <v>425</v>
      </c>
    </row>
    <row r="124" spans="1:2" x14ac:dyDescent="0.2">
      <c r="A124" s="37">
        <v>427</v>
      </c>
      <c r="B124">
        <v>427</v>
      </c>
    </row>
    <row r="125" spans="1:2" x14ac:dyDescent="0.2">
      <c r="A125" s="37">
        <v>428</v>
      </c>
      <c r="B125">
        <v>428</v>
      </c>
    </row>
    <row r="126" spans="1:2" x14ac:dyDescent="0.2">
      <c r="A126" s="37">
        <v>430</v>
      </c>
      <c r="B126">
        <v>430</v>
      </c>
    </row>
    <row r="127" spans="1:2" x14ac:dyDescent="0.2">
      <c r="A127" s="37">
        <v>434</v>
      </c>
      <c r="B127">
        <v>434</v>
      </c>
    </row>
    <row r="128" spans="1:2" x14ac:dyDescent="0.2">
      <c r="A128" s="37">
        <v>439</v>
      </c>
      <c r="B128">
        <v>1317</v>
      </c>
    </row>
    <row r="129" spans="1:2" x14ac:dyDescent="0.2">
      <c r="A129" s="37">
        <v>440</v>
      </c>
      <c r="B129">
        <v>440</v>
      </c>
    </row>
    <row r="130" spans="1:2" x14ac:dyDescent="0.2">
      <c r="A130" s="37">
        <v>449</v>
      </c>
      <c r="B130">
        <v>449</v>
      </c>
    </row>
    <row r="131" spans="1:2" x14ac:dyDescent="0.2">
      <c r="A131" s="37">
        <v>451</v>
      </c>
      <c r="B131">
        <v>451</v>
      </c>
    </row>
    <row r="132" spans="1:2" x14ac:dyDescent="0.2">
      <c r="A132" s="37">
        <v>453</v>
      </c>
      <c r="B132">
        <v>453</v>
      </c>
    </row>
    <row r="133" spans="1:2" x14ac:dyDescent="0.2">
      <c r="A133" s="37">
        <v>458</v>
      </c>
      <c r="B133">
        <v>458</v>
      </c>
    </row>
    <row r="134" spans="1:2" x14ac:dyDescent="0.2">
      <c r="A134" s="37">
        <v>459</v>
      </c>
      <c r="B134">
        <v>459</v>
      </c>
    </row>
    <row r="135" spans="1:2" x14ac:dyDescent="0.2">
      <c r="A135" s="37">
        <v>462</v>
      </c>
      <c r="B135">
        <v>462</v>
      </c>
    </row>
    <row r="136" spans="1:2" x14ac:dyDescent="0.2">
      <c r="A136" s="37">
        <v>467</v>
      </c>
      <c r="B136">
        <v>467</v>
      </c>
    </row>
    <row r="137" spans="1:2" x14ac:dyDescent="0.2">
      <c r="A137" s="37">
        <v>479</v>
      </c>
      <c r="B137">
        <v>479</v>
      </c>
    </row>
    <row r="138" spans="1:2" x14ac:dyDescent="0.2">
      <c r="A138" s="37">
        <v>481</v>
      </c>
      <c r="B138">
        <v>481</v>
      </c>
    </row>
    <row r="139" spans="1:2" x14ac:dyDescent="0.2">
      <c r="A139" s="37">
        <v>483</v>
      </c>
      <c r="B139">
        <v>483</v>
      </c>
    </row>
    <row r="140" spans="1:2" x14ac:dyDescent="0.2">
      <c r="A140" s="37">
        <v>485</v>
      </c>
      <c r="B140">
        <v>485</v>
      </c>
    </row>
    <row r="141" spans="1:2" x14ac:dyDescent="0.2">
      <c r="A141" s="37">
        <v>488</v>
      </c>
      <c r="B141">
        <v>488</v>
      </c>
    </row>
    <row r="142" spans="1:2" x14ac:dyDescent="0.2">
      <c r="A142" s="37">
        <v>490</v>
      </c>
      <c r="B142">
        <v>490</v>
      </c>
    </row>
    <row r="143" spans="1:2" x14ac:dyDescent="0.2">
      <c r="A143" s="37">
        <v>491</v>
      </c>
      <c r="B143">
        <v>491</v>
      </c>
    </row>
    <row r="144" spans="1:2" x14ac:dyDescent="0.2">
      <c r="A144" s="37">
        <v>492</v>
      </c>
      <c r="B144">
        <v>984</v>
      </c>
    </row>
    <row r="145" spans="1:2" x14ac:dyDescent="0.2">
      <c r="A145" s="37">
        <v>497</v>
      </c>
      <c r="B145">
        <v>1491</v>
      </c>
    </row>
    <row r="146" spans="1:2" x14ac:dyDescent="0.2">
      <c r="A146" s="37">
        <v>498</v>
      </c>
      <c r="B146">
        <v>498</v>
      </c>
    </row>
    <row r="147" spans="1:2" x14ac:dyDescent="0.2">
      <c r="A147" s="37">
        <v>501</v>
      </c>
      <c r="B147">
        <v>501</v>
      </c>
    </row>
    <row r="148" spans="1:2" x14ac:dyDescent="0.2">
      <c r="A148" s="37">
        <v>504</v>
      </c>
      <c r="B148">
        <v>504</v>
      </c>
    </row>
    <row r="149" spans="1:2" x14ac:dyDescent="0.2">
      <c r="A149" s="37">
        <v>506</v>
      </c>
      <c r="B149">
        <v>1012</v>
      </c>
    </row>
    <row r="150" spans="1:2" x14ac:dyDescent="0.2">
      <c r="A150" s="37">
        <v>507</v>
      </c>
      <c r="B150">
        <v>507</v>
      </c>
    </row>
    <row r="151" spans="1:2" x14ac:dyDescent="0.2">
      <c r="A151" s="37">
        <v>509</v>
      </c>
      <c r="B151">
        <v>1018</v>
      </c>
    </row>
    <row r="152" spans="1:2" x14ac:dyDescent="0.2">
      <c r="A152" s="37">
        <v>513</v>
      </c>
      <c r="B152">
        <v>513</v>
      </c>
    </row>
    <row r="153" spans="1:2" x14ac:dyDescent="0.2">
      <c r="A153" s="37">
        <v>517</v>
      </c>
      <c r="B153">
        <v>517</v>
      </c>
    </row>
    <row r="154" spans="1:2" x14ac:dyDescent="0.2">
      <c r="A154" s="37">
        <v>521</v>
      </c>
      <c r="B154">
        <v>1042</v>
      </c>
    </row>
    <row r="155" spans="1:2" x14ac:dyDescent="0.2">
      <c r="A155" s="37">
        <v>522</v>
      </c>
      <c r="B155">
        <v>522</v>
      </c>
    </row>
    <row r="156" spans="1:2" x14ac:dyDescent="0.2">
      <c r="A156" s="37">
        <v>525</v>
      </c>
      <c r="B156">
        <v>525</v>
      </c>
    </row>
    <row r="157" spans="1:2" x14ac:dyDescent="0.2">
      <c r="A157" s="37">
        <v>527</v>
      </c>
      <c r="B157">
        <v>527</v>
      </c>
    </row>
    <row r="158" spans="1:2" x14ac:dyDescent="0.2">
      <c r="A158" s="37">
        <v>533</v>
      </c>
      <c r="B158">
        <v>533</v>
      </c>
    </row>
    <row r="159" spans="1:2" x14ac:dyDescent="0.2">
      <c r="A159" s="37">
        <v>534</v>
      </c>
      <c r="B159">
        <v>534</v>
      </c>
    </row>
    <row r="160" spans="1:2" x14ac:dyDescent="0.2">
      <c r="A160" s="37">
        <v>536</v>
      </c>
      <c r="B160">
        <v>536</v>
      </c>
    </row>
    <row r="161" spans="1:2" x14ac:dyDescent="0.2">
      <c r="A161" s="37">
        <v>537</v>
      </c>
      <c r="B161">
        <v>537</v>
      </c>
    </row>
    <row r="162" spans="1:2" x14ac:dyDescent="0.2">
      <c r="A162" s="37">
        <v>539</v>
      </c>
      <c r="B162">
        <v>539</v>
      </c>
    </row>
    <row r="163" spans="1:2" x14ac:dyDescent="0.2">
      <c r="A163" s="37">
        <v>540</v>
      </c>
      <c r="B163">
        <v>1080</v>
      </c>
    </row>
    <row r="164" spans="1:2" x14ac:dyDescent="0.2">
      <c r="A164" s="37">
        <v>542</v>
      </c>
      <c r="B164">
        <v>542</v>
      </c>
    </row>
    <row r="165" spans="1:2" x14ac:dyDescent="0.2">
      <c r="A165" s="37">
        <v>543</v>
      </c>
      <c r="B165">
        <v>543</v>
      </c>
    </row>
    <row r="166" spans="1:2" x14ac:dyDescent="0.2">
      <c r="A166" s="37">
        <v>546</v>
      </c>
      <c r="B166">
        <v>546</v>
      </c>
    </row>
    <row r="167" spans="1:2" x14ac:dyDescent="0.2">
      <c r="A167" s="37">
        <v>548</v>
      </c>
      <c r="B167">
        <v>548</v>
      </c>
    </row>
    <row r="168" spans="1:2" x14ac:dyDescent="0.2">
      <c r="A168" s="37">
        <v>549</v>
      </c>
      <c r="B168">
        <v>549</v>
      </c>
    </row>
    <row r="169" spans="1:2" x14ac:dyDescent="0.2">
      <c r="A169" s="37">
        <v>553</v>
      </c>
      <c r="B169">
        <v>553</v>
      </c>
    </row>
    <row r="170" spans="1:2" x14ac:dyDescent="0.2">
      <c r="A170" s="37">
        <v>560</v>
      </c>
      <c r="B170">
        <v>1120</v>
      </c>
    </row>
    <row r="171" spans="1:2" x14ac:dyDescent="0.2">
      <c r="A171" s="37">
        <v>562</v>
      </c>
      <c r="B171">
        <v>562</v>
      </c>
    </row>
    <row r="172" spans="1:2" x14ac:dyDescent="0.2">
      <c r="A172" s="37">
        <v>563</v>
      </c>
      <c r="B172">
        <v>563</v>
      </c>
    </row>
    <row r="173" spans="1:2" x14ac:dyDescent="0.2">
      <c r="A173" s="37">
        <v>567</v>
      </c>
      <c r="B173">
        <v>1701</v>
      </c>
    </row>
    <row r="174" spans="1:2" x14ac:dyDescent="0.2">
      <c r="A174" s="37">
        <v>568</v>
      </c>
      <c r="B174">
        <v>568</v>
      </c>
    </row>
    <row r="175" spans="1:2" x14ac:dyDescent="0.2">
      <c r="A175" s="37">
        <v>569</v>
      </c>
      <c r="B175">
        <v>569</v>
      </c>
    </row>
    <row r="176" spans="1:2" x14ac:dyDescent="0.2">
      <c r="A176" s="37">
        <v>570</v>
      </c>
      <c r="B176">
        <v>570</v>
      </c>
    </row>
    <row r="177" spans="1:2" x14ac:dyDescent="0.2">
      <c r="A177" s="37">
        <v>579</v>
      </c>
      <c r="B177">
        <v>579</v>
      </c>
    </row>
    <row r="178" spans="1:2" x14ac:dyDescent="0.2">
      <c r="A178" s="37">
        <v>583</v>
      </c>
      <c r="B178">
        <v>583</v>
      </c>
    </row>
    <row r="179" spans="1:2" x14ac:dyDescent="0.2">
      <c r="A179" s="37">
        <v>591</v>
      </c>
      <c r="B179">
        <v>591</v>
      </c>
    </row>
    <row r="180" spans="1:2" x14ac:dyDescent="0.2">
      <c r="A180" s="37">
        <v>596</v>
      </c>
      <c r="B180">
        <v>1192</v>
      </c>
    </row>
    <row r="181" spans="1:2" x14ac:dyDescent="0.2">
      <c r="A181" s="37">
        <v>600</v>
      </c>
      <c r="B181">
        <v>600</v>
      </c>
    </row>
    <row r="182" spans="1:2" x14ac:dyDescent="0.2">
      <c r="A182" s="37">
        <v>604</v>
      </c>
      <c r="B182">
        <v>604</v>
      </c>
    </row>
    <row r="183" spans="1:2" x14ac:dyDescent="0.2">
      <c r="A183" s="37">
        <v>611</v>
      </c>
      <c r="B183">
        <v>611</v>
      </c>
    </row>
    <row r="184" spans="1:2" x14ac:dyDescent="0.2">
      <c r="A184" s="37">
        <v>618</v>
      </c>
      <c r="B184">
        <v>618</v>
      </c>
    </row>
    <row r="185" spans="1:2" x14ac:dyDescent="0.2">
      <c r="A185" s="37">
        <v>619</v>
      </c>
      <c r="B185">
        <v>619</v>
      </c>
    </row>
    <row r="186" spans="1:2" x14ac:dyDescent="0.2">
      <c r="A186" s="37">
        <v>621</v>
      </c>
      <c r="B186">
        <v>621</v>
      </c>
    </row>
    <row r="187" spans="1:2" x14ac:dyDescent="0.2">
      <c r="A187" s="37">
        <v>628</v>
      </c>
      <c r="B187">
        <v>628</v>
      </c>
    </row>
    <row r="188" spans="1:2" x14ac:dyDescent="0.2">
      <c r="A188" s="37">
        <v>633</v>
      </c>
      <c r="B188">
        <v>633</v>
      </c>
    </row>
    <row r="189" spans="1:2" x14ac:dyDescent="0.2">
      <c r="A189" s="37">
        <v>636</v>
      </c>
      <c r="B189">
        <v>636</v>
      </c>
    </row>
    <row r="190" spans="1:2" x14ac:dyDescent="0.2">
      <c r="A190" s="37">
        <v>649</v>
      </c>
      <c r="B190">
        <v>649</v>
      </c>
    </row>
    <row r="191" spans="1:2" x14ac:dyDescent="0.2">
      <c r="A191" s="37">
        <v>660</v>
      </c>
      <c r="B191">
        <v>660</v>
      </c>
    </row>
    <row r="192" spans="1:2" x14ac:dyDescent="0.2">
      <c r="A192" s="37">
        <v>661</v>
      </c>
      <c r="B192">
        <v>661</v>
      </c>
    </row>
    <row r="193" spans="1:2" x14ac:dyDescent="0.2">
      <c r="A193" s="37">
        <v>666</v>
      </c>
      <c r="B193">
        <v>666</v>
      </c>
    </row>
    <row r="194" spans="1:2" x14ac:dyDescent="0.2">
      <c r="A194" s="37">
        <v>671</v>
      </c>
      <c r="B194">
        <v>671</v>
      </c>
    </row>
    <row r="195" spans="1:2" x14ac:dyDescent="0.2">
      <c r="A195" s="37">
        <v>674</v>
      </c>
      <c r="B195">
        <v>1348</v>
      </c>
    </row>
    <row r="196" spans="1:2" x14ac:dyDescent="0.2">
      <c r="A196" s="37">
        <v>691</v>
      </c>
      <c r="B196">
        <v>1382</v>
      </c>
    </row>
    <row r="197" spans="1:2" x14ac:dyDescent="0.2">
      <c r="A197" s="37">
        <v>692</v>
      </c>
      <c r="B197">
        <v>692</v>
      </c>
    </row>
    <row r="198" spans="1:2" x14ac:dyDescent="0.2">
      <c r="A198" s="37">
        <v>700</v>
      </c>
      <c r="B198">
        <v>700</v>
      </c>
    </row>
    <row r="199" spans="1:2" x14ac:dyDescent="0.2">
      <c r="A199" s="37">
        <v>707</v>
      </c>
      <c r="B199">
        <v>707</v>
      </c>
    </row>
    <row r="200" spans="1:2" x14ac:dyDescent="0.2">
      <c r="A200" s="37">
        <v>724</v>
      </c>
      <c r="B200">
        <v>724</v>
      </c>
    </row>
    <row r="201" spans="1:2" x14ac:dyDescent="0.2">
      <c r="A201" s="37">
        <v>726</v>
      </c>
      <c r="B201">
        <v>1452</v>
      </c>
    </row>
    <row r="202" spans="1:2" x14ac:dyDescent="0.2">
      <c r="A202" s="37">
        <v>734</v>
      </c>
      <c r="B202">
        <v>734</v>
      </c>
    </row>
    <row r="203" spans="1:2" x14ac:dyDescent="0.2">
      <c r="A203" s="37">
        <v>736</v>
      </c>
      <c r="B203">
        <v>1472</v>
      </c>
    </row>
    <row r="204" spans="1:2" x14ac:dyDescent="0.2">
      <c r="A204" s="37">
        <v>743</v>
      </c>
      <c r="B204">
        <v>743</v>
      </c>
    </row>
    <row r="205" spans="1:2" x14ac:dyDescent="0.2">
      <c r="A205" s="37">
        <v>749</v>
      </c>
      <c r="B205">
        <v>749</v>
      </c>
    </row>
    <row r="206" spans="1:2" x14ac:dyDescent="0.2">
      <c r="A206" s="37">
        <v>751</v>
      </c>
      <c r="B206">
        <v>751</v>
      </c>
    </row>
    <row r="207" spans="1:2" x14ac:dyDescent="0.2">
      <c r="A207" s="37">
        <v>752</v>
      </c>
      <c r="B207">
        <v>752</v>
      </c>
    </row>
    <row r="208" spans="1:2" x14ac:dyDescent="0.2">
      <c r="A208" s="37">
        <v>754</v>
      </c>
      <c r="B208">
        <v>754</v>
      </c>
    </row>
    <row r="209" spans="1:2" x14ac:dyDescent="0.2">
      <c r="A209" s="37">
        <v>756</v>
      </c>
      <c r="B209">
        <v>756</v>
      </c>
    </row>
    <row r="210" spans="1:2" x14ac:dyDescent="0.2">
      <c r="A210" s="37">
        <v>757</v>
      </c>
      <c r="B210">
        <v>757</v>
      </c>
    </row>
    <row r="211" spans="1:2" x14ac:dyDescent="0.2">
      <c r="A211" s="37">
        <v>767</v>
      </c>
      <c r="B211">
        <v>767</v>
      </c>
    </row>
    <row r="212" spans="1:2" x14ac:dyDescent="0.2">
      <c r="A212" s="37">
        <v>773</v>
      </c>
      <c r="B212">
        <v>1546</v>
      </c>
    </row>
    <row r="213" spans="1:2" x14ac:dyDescent="0.2">
      <c r="A213" s="37">
        <v>779</v>
      </c>
      <c r="B213">
        <v>1558</v>
      </c>
    </row>
    <row r="214" spans="1:2" x14ac:dyDescent="0.2">
      <c r="A214" s="37">
        <v>785</v>
      </c>
      <c r="B214">
        <v>1570</v>
      </c>
    </row>
    <row r="215" spans="1:2" x14ac:dyDescent="0.2">
      <c r="A215" s="37">
        <v>794</v>
      </c>
      <c r="B215">
        <v>794</v>
      </c>
    </row>
    <row r="216" spans="1:2" x14ac:dyDescent="0.2">
      <c r="A216" s="37">
        <v>797</v>
      </c>
      <c r="B216">
        <v>1594</v>
      </c>
    </row>
    <row r="217" spans="1:2" x14ac:dyDescent="0.2">
      <c r="A217" s="37">
        <v>805</v>
      </c>
      <c r="B217">
        <v>805</v>
      </c>
    </row>
    <row r="218" spans="1:2" x14ac:dyDescent="0.2">
      <c r="A218" s="37">
        <v>806</v>
      </c>
      <c r="B218">
        <v>1612</v>
      </c>
    </row>
    <row r="219" spans="1:2" x14ac:dyDescent="0.2">
      <c r="A219" s="37">
        <v>822</v>
      </c>
      <c r="B219">
        <v>822</v>
      </c>
    </row>
    <row r="220" spans="1:2" x14ac:dyDescent="0.2">
      <c r="A220" s="37">
        <v>833</v>
      </c>
      <c r="B220">
        <v>833</v>
      </c>
    </row>
    <row r="221" spans="1:2" x14ac:dyDescent="0.2">
      <c r="A221" s="37">
        <v>837</v>
      </c>
      <c r="B221">
        <v>837</v>
      </c>
    </row>
    <row r="222" spans="1:2" x14ac:dyDescent="0.2">
      <c r="A222" s="37">
        <v>840</v>
      </c>
      <c r="B222">
        <v>840</v>
      </c>
    </row>
    <row r="223" spans="1:2" x14ac:dyDescent="0.2">
      <c r="A223" s="37">
        <v>847</v>
      </c>
      <c r="B223">
        <v>847</v>
      </c>
    </row>
    <row r="224" spans="1:2" x14ac:dyDescent="0.2">
      <c r="A224" s="37">
        <v>850</v>
      </c>
      <c r="B224">
        <v>850</v>
      </c>
    </row>
    <row r="225" spans="1:2" x14ac:dyDescent="0.2">
      <c r="A225" s="37">
        <v>875</v>
      </c>
      <c r="B225">
        <v>875</v>
      </c>
    </row>
    <row r="226" spans="1:2" x14ac:dyDescent="0.2">
      <c r="A226" s="37">
        <v>882</v>
      </c>
      <c r="B226">
        <v>882</v>
      </c>
    </row>
    <row r="227" spans="1:2" x14ac:dyDescent="0.2">
      <c r="A227" s="37">
        <v>885</v>
      </c>
      <c r="B227">
        <v>885</v>
      </c>
    </row>
    <row r="228" spans="1:2" x14ac:dyDescent="0.2">
      <c r="A228" s="37">
        <v>892</v>
      </c>
      <c r="B228">
        <v>892</v>
      </c>
    </row>
    <row r="229" spans="1:2" x14ac:dyDescent="0.2">
      <c r="A229" s="37">
        <v>900</v>
      </c>
      <c r="B229">
        <v>900</v>
      </c>
    </row>
    <row r="230" spans="1:2" x14ac:dyDescent="0.2">
      <c r="A230" s="37">
        <v>924</v>
      </c>
      <c r="B230">
        <v>924</v>
      </c>
    </row>
    <row r="231" spans="1:2" x14ac:dyDescent="0.2">
      <c r="A231" s="37">
        <v>931</v>
      </c>
      <c r="B231">
        <v>931</v>
      </c>
    </row>
    <row r="232" spans="1:2" x14ac:dyDescent="0.2">
      <c r="A232" s="37">
        <v>940</v>
      </c>
      <c r="B232">
        <v>1880</v>
      </c>
    </row>
    <row r="233" spans="1:2" x14ac:dyDescent="0.2">
      <c r="A233" s="37">
        <v>951</v>
      </c>
      <c r="B233">
        <v>951</v>
      </c>
    </row>
    <row r="234" spans="1:2" x14ac:dyDescent="0.2">
      <c r="A234" s="37">
        <v>952</v>
      </c>
      <c r="B234">
        <v>952</v>
      </c>
    </row>
    <row r="235" spans="1:2" x14ac:dyDescent="0.2">
      <c r="A235" s="37">
        <v>956</v>
      </c>
      <c r="B235">
        <v>956</v>
      </c>
    </row>
    <row r="236" spans="1:2" x14ac:dyDescent="0.2">
      <c r="A236" s="37">
        <v>982</v>
      </c>
      <c r="B236">
        <v>982</v>
      </c>
    </row>
    <row r="237" spans="1:2" x14ac:dyDescent="0.2">
      <c r="A237" s="37">
        <v>986</v>
      </c>
      <c r="B237">
        <v>986</v>
      </c>
    </row>
    <row r="238" spans="1:2" x14ac:dyDescent="0.2">
      <c r="A238" s="37">
        <v>989</v>
      </c>
      <c r="B238">
        <v>989</v>
      </c>
    </row>
    <row r="239" spans="1:2" x14ac:dyDescent="0.2">
      <c r="A239" s="37">
        <v>993</v>
      </c>
      <c r="B239">
        <v>993</v>
      </c>
    </row>
    <row r="240" spans="1:2" x14ac:dyDescent="0.2">
      <c r="A240" s="37">
        <v>1001</v>
      </c>
      <c r="B240">
        <v>1001</v>
      </c>
    </row>
    <row r="241" spans="1:2" x14ac:dyDescent="0.2">
      <c r="A241" s="37">
        <v>1011</v>
      </c>
      <c r="B241">
        <v>1011</v>
      </c>
    </row>
    <row r="242" spans="1:2" x14ac:dyDescent="0.2">
      <c r="A242" s="37">
        <v>1019</v>
      </c>
      <c r="B242">
        <v>1019</v>
      </c>
    </row>
    <row r="243" spans="1:2" x14ac:dyDescent="0.2">
      <c r="A243" s="37">
        <v>1021</v>
      </c>
      <c r="B243">
        <v>1021</v>
      </c>
    </row>
    <row r="244" spans="1:2" x14ac:dyDescent="0.2">
      <c r="A244" s="37">
        <v>1023</v>
      </c>
      <c r="B244">
        <v>1023</v>
      </c>
    </row>
    <row r="245" spans="1:2" x14ac:dyDescent="0.2">
      <c r="A245" s="37">
        <v>1026</v>
      </c>
      <c r="B245">
        <v>1026</v>
      </c>
    </row>
    <row r="246" spans="1:2" x14ac:dyDescent="0.2">
      <c r="A246" s="37">
        <v>1027</v>
      </c>
      <c r="B246">
        <v>1027</v>
      </c>
    </row>
    <row r="247" spans="1:2" x14ac:dyDescent="0.2">
      <c r="A247" s="37">
        <v>1068</v>
      </c>
      <c r="B247">
        <v>1068</v>
      </c>
    </row>
    <row r="248" spans="1:2" x14ac:dyDescent="0.2">
      <c r="A248" s="37">
        <v>1074</v>
      </c>
      <c r="B248">
        <v>1074</v>
      </c>
    </row>
    <row r="249" spans="1:2" x14ac:dyDescent="0.2">
      <c r="A249" s="37">
        <v>1087</v>
      </c>
      <c r="B249">
        <v>1087</v>
      </c>
    </row>
    <row r="250" spans="1:2" x14ac:dyDescent="0.2">
      <c r="A250" s="37">
        <v>1090</v>
      </c>
      <c r="B250">
        <v>1090</v>
      </c>
    </row>
    <row r="251" spans="1:2" x14ac:dyDescent="0.2">
      <c r="A251" s="37">
        <v>1096</v>
      </c>
      <c r="B251">
        <v>2192</v>
      </c>
    </row>
    <row r="252" spans="1:2" x14ac:dyDescent="0.2">
      <c r="A252" s="37">
        <v>1097</v>
      </c>
      <c r="B252">
        <v>1097</v>
      </c>
    </row>
    <row r="253" spans="1:2" x14ac:dyDescent="0.2">
      <c r="A253" s="37">
        <v>1108</v>
      </c>
      <c r="B253">
        <v>2216</v>
      </c>
    </row>
    <row r="254" spans="1:2" x14ac:dyDescent="0.2">
      <c r="A254" s="37">
        <v>1117</v>
      </c>
      <c r="B254">
        <v>2234</v>
      </c>
    </row>
    <row r="255" spans="1:2" x14ac:dyDescent="0.2">
      <c r="A255" s="37">
        <v>1121</v>
      </c>
      <c r="B255">
        <v>1121</v>
      </c>
    </row>
    <row r="256" spans="1:2" x14ac:dyDescent="0.2">
      <c r="A256" s="37">
        <v>1124</v>
      </c>
      <c r="B256">
        <v>1124</v>
      </c>
    </row>
    <row r="257" spans="1:2" x14ac:dyDescent="0.2">
      <c r="A257" s="37">
        <v>1130</v>
      </c>
      <c r="B257">
        <v>1130</v>
      </c>
    </row>
    <row r="258" spans="1:2" x14ac:dyDescent="0.2">
      <c r="A258" s="37">
        <v>1133</v>
      </c>
      <c r="B258">
        <v>1133</v>
      </c>
    </row>
    <row r="259" spans="1:2" x14ac:dyDescent="0.2">
      <c r="A259" s="37">
        <v>1146</v>
      </c>
      <c r="B259">
        <v>1146</v>
      </c>
    </row>
    <row r="260" spans="1:2" x14ac:dyDescent="0.2">
      <c r="A260" s="37">
        <v>1149</v>
      </c>
      <c r="B260">
        <v>1149</v>
      </c>
    </row>
    <row r="261" spans="1:2" x14ac:dyDescent="0.2">
      <c r="A261" s="37">
        <v>1151</v>
      </c>
      <c r="B261">
        <v>1151</v>
      </c>
    </row>
    <row r="262" spans="1:2" x14ac:dyDescent="0.2">
      <c r="A262" s="37">
        <v>1159</v>
      </c>
      <c r="B262">
        <v>1159</v>
      </c>
    </row>
    <row r="263" spans="1:2" x14ac:dyDescent="0.2">
      <c r="A263" s="37">
        <v>1160</v>
      </c>
      <c r="B263">
        <v>1160</v>
      </c>
    </row>
    <row r="264" spans="1:2" x14ac:dyDescent="0.2">
      <c r="A264" s="37">
        <v>1161</v>
      </c>
      <c r="B264">
        <v>1161</v>
      </c>
    </row>
    <row r="265" spans="1:2" x14ac:dyDescent="0.2">
      <c r="A265" s="37">
        <v>1172</v>
      </c>
      <c r="B265">
        <v>1172</v>
      </c>
    </row>
    <row r="266" spans="1:2" x14ac:dyDescent="0.2">
      <c r="A266" s="37">
        <v>1173</v>
      </c>
      <c r="B266">
        <v>1173</v>
      </c>
    </row>
    <row r="267" spans="1:2" x14ac:dyDescent="0.2">
      <c r="A267" s="37">
        <v>1178</v>
      </c>
      <c r="B267">
        <v>1178</v>
      </c>
    </row>
    <row r="268" spans="1:2" x14ac:dyDescent="0.2">
      <c r="A268" s="37">
        <v>1192</v>
      </c>
      <c r="B268">
        <v>1192</v>
      </c>
    </row>
    <row r="269" spans="1:2" x14ac:dyDescent="0.2">
      <c r="A269" s="37">
        <v>1196</v>
      </c>
      <c r="B269">
        <v>1196</v>
      </c>
    </row>
    <row r="270" spans="1:2" x14ac:dyDescent="0.2">
      <c r="A270" s="37">
        <v>1197</v>
      </c>
      <c r="B270">
        <v>1197</v>
      </c>
    </row>
    <row r="271" spans="1:2" x14ac:dyDescent="0.2">
      <c r="A271" s="37">
        <v>1204</v>
      </c>
      <c r="B271">
        <v>1204</v>
      </c>
    </row>
    <row r="272" spans="1:2" x14ac:dyDescent="0.2">
      <c r="A272" s="37">
        <v>1206</v>
      </c>
      <c r="B272">
        <v>1206</v>
      </c>
    </row>
    <row r="273" spans="1:2" x14ac:dyDescent="0.2">
      <c r="A273" s="37">
        <v>1212</v>
      </c>
      <c r="B273">
        <v>1212</v>
      </c>
    </row>
    <row r="274" spans="1:2" x14ac:dyDescent="0.2">
      <c r="A274" s="37">
        <v>1225</v>
      </c>
      <c r="B274">
        <v>1225</v>
      </c>
    </row>
    <row r="275" spans="1:2" x14ac:dyDescent="0.2">
      <c r="A275" s="37">
        <v>1226</v>
      </c>
      <c r="B275">
        <v>1226</v>
      </c>
    </row>
    <row r="276" spans="1:2" x14ac:dyDescent="0.2">
      <c r="A276" s="37">
        <v>1229</v>
      </c>
      <c r="B276">
        <v>1229</v>
      </c>
    </row>
    <row r="277" spans="1:2" x14ac:dyDescent="0.2">
      <c r="A277" s="37">
        <v>1244</v>
      </c>
      <c r="B277">
        <v>1244</v>
      </c>
    </row>
    <row r="278" spans="1:2" x14ac:dyDescent="0.2">
      <c r="A278" s="37">
        <v>1248</v>
      </c>
      <c r="B278">
        <v>1248</v>
      </c>
    </row>
    <row r="279" spans="1:2" x14ac:dyDescent="0.2">
      <c r="A279" s="37">
        <v>1255</v>
      </c>
      <c r="B279">
        <v>1255</v>
      </c>
    </row>
    <row r="280" spans="1:2" x14ac:dyDescent="0.2">
      <c r="A280" s="37">
        <v>1269</v>
      </c>
      <c r="B280">
        <v>1269</v>
      </c>
    </row>
    <row r="281" spans="1:2" x14ac:dyDescent="0.2">
      <c r="A281" s="37">
        <v>1293</v>
      </c>
      <c r="B281">
        <v>1293</v>
      </c>
    </row>
    <row r="282" spans="1:2" x14ac:dyDescent="0.2">
      <c r="A282" s="37">
        <v>1297</v>
      </c>
      <c r="B282">
        <v>1297</v>
      </c>
    </row>
    <row r="283" spans="1:2" x14ac:dyDescent="0.2">
      <c r="A283" s="37">
        <v>1321</v>
      </c>
      <c r="B283">
        <v>1321</v>
      </c>
    </row>
    <row r="284" spans="1:2" x14ac:dyDescent="0.2">
      <c r="A284" s="37">
        <v>1330</v>
      </c>
      <c r="B284">
        <v>1330</v>
      </c>
    </row>
    <row r="285" spans="1:2" x14ac:dyDescent="0.2">
      <c r="A285" s="37">
        <v>1344</v>
      </c>
      <c r="B285">
        <v>1344</v>
      </c>
    </row>
    <row r="286" spans="1:2" x14ac:dyDescent="0.2">
      <c r="A286" s="37">
        <v>1354</v>
      </c>
      <c r="B286">
        <v>1354</v>
      </c>
    </row>
    <row r="287" spans="1:2" x14ac:dyDescent="0.2">
      <c r="A287" s="37">
        <v>1366</v>
      </c>
      <c r="B287">
        <v>1366</v>
      </c>
    </row>
    <row r="288" spans="1:2" x14ac:dyDescent="0.2">
      <c r="A288" s="37">
        <v>1383</v>
      </c>
      <c r="B288">
        <v>1383</v>
      </c>
    </row>
    <row r="289" spans="1:2" x14ac:dyDescent="0.2">
      <c r="A289" s="37">
        <v>1432</v>
      </c>
      <c r="B289">
        <v>1432</v>
      </c>
    </row>
    <row r="290" spans="1:2" x14ac:dyDescent="0.2">
      <c r="A290" s="37">
        <v>1436</v>
      </c>
      <c r="B290">
        <v>1436</v>
      </c>
    </row>
    <row r="291" spans="1:2" x14ac:dyDescent="0.2">
      <c r="A291" s="37">
        <v>1438</v>
      </c>
      <c r="B291">
        <v>1438</v>
      </c>
    </row>
    <row r="292" spans="1:2" x14ac:dyDescent="0.2">
      <c r="A292" s="37">
        <v>1460</v>
      </c>
      <c r="B292">
        <v>1460</v>
      </c>
    </row>
    <row r="293" spans="1:2" x14ac:dyDescent="0.2">
      <c r="A293" s="37">
        <v>1495</v>
      </c>
      <c r="B293">
        <v>1495</v>
      </c>
    </row>
    <row r="294" spans="1:2" x14ac:dyDescent="0.2">
      <c r="A294" s="37">
        <v>1528</v>
      </c>
      <c r="B294">
        <v>1528</v>
      </c>
    </row>
    <row r="295" spans="1:2" x14ac:dyDescent="0.2">
      <c r="A295" s="37">
        <v>1550</v>
      </c>
      <c r="B295">
        <v>1550</v>
      </c>
    </row>
    <row r="296" spans="1:2" x14ac:dyDescent="0.2">
      <c r="A296" s="37">
        <v>1553</v>
      </c>
      <c r="B296">
        <v>1553</v>
      </c>
    </row>
    <row r="297" spans="1:2" x14ac:dyDescent="0.2">
      <c r="A297" s="37">
        <v>1586</v>
      </c>
      <c r="B297">
        <v>3172</v>
      </c>
    </row>
    <row r="298" spans="1:2" x14ac:dyDescent="0.2">
      <c r="A298" s="37">
        <v>1597</v>
      </c>
      <c r="B298">
        <v>1597</v>
      </c>
    </row>
    <row r="299" spans="1:2" x14ac:dyDescent="0.2">
      <c r="A299" s="37">
        <v>1607</v>
      </c>
      <c r="B299">
        <v>1607</v>
      </c>
    </row>
    <row r="300" spans="1:2" x14ac:dyDescent="0.2">
      <c r="A300" s="37">
        <v>1640</v>
      </c>
      <c r="B300">
        <v>1640</v>
      </c>
    </row>
    <row r="301" spans="1:2" x14ac:dyDescent="0.2">
      <c r="A301" s="37">
        <v>1669</v>
      </c>
      <c r="B301">
        <v>1669</v>
      </c>
    </row>
    <row r="302" spans="1:2" x14ac:dyDescent="0.2">
      <c r="A302" s="37">
        <v>1690</v>
      </c>
      <c r="B302">
        <v>1690</v>
      </c>
    </row>
    <row r="303" spans="1:2" x14ac:dyDescent="0.2">
      <c r="A303" s="37">
        <v>1773</v>
      </c>
      <c r="B303">
        <v>1773</v>
      </c>
    </row>
    <row r="304" spans="1:2" x14ac:dyDescent="0.2">
      <c r="A304" s="37">
        <v>1778</v>
      </c>
      <c r="B304">
        <v>1778</v>
      </c>
    </row>
    <row r="305" spans="1:2" x14ac:dyDescent="0.2">
      <c r="A305" s="37">
        <v>1799</v>
      </c>
      <c r="B305">
        <v>1799</v>
      </c>
    </row>
    <row r="306" spans="1:2" x14ac:dyDescent="0.2">
      <c r="A306" s="37">
        <v>1861</v>
      </c>
      <c r="B306">
        <v>1861</v>
      </c>
    </row>
    <row r="307" spans="1:2" x14ac:dyDescent="0.2">
      <c r="A307" s="37">
        <v>1881</v>
      </c>
      <c r="B307">
        <v>1881</v>
      </c>
    </row>
    <row r="308" spans="1:2" x14ac:dyDescent="0.2">
      <c r="A308" s="37">
        <v>1888</v>
      </c>
      <c r="B308">
        <v>1888</v>
      </c>
    </row>
    <row r="309" spans="1:2" x14ac:dyDescent="0.2">
      <c r="A309" s="37">
        <v>1892</v>
      </c>
      <c r="B309">
        <v>1892</v>
      </c>
    </row>
    <row r="310" spans="1:2" x14ac:dyDescent="0.2">
      <c r="A310" s="37">
        <v>1904</v>
      </c>
      <c r="B310">
        <v>1904</v>
      </c>
    </row>
    <row r="311" spans="1:2" x14ac:dyDescent="0.2">
      <c r="A311" s="37">
        <v>1912</v>
      </c>
      <c r="B311">
        <v>1912</v>
      </c>
    </row>
    <row r="312" spans="1:2" x14ac:dyDescent="0.2">
      <c r="A312" s="37">
        <v>1983</v>
      </c>
      <c r="B312">
        <v>1983</v>
      </c>
    </row>
    <row r="313" spans="1:2" x14ac:dyDescent="0.2">
      <c r="A313" s="37">
        <v>1985</v>
      </c>
      <c r="B313">
        <v>1985</v>
      </c>
    </row>
    <row r="314" spans="1:2" x14ac:dyDescent="0.2">
      <c r="A314" s="37">
        <v>1997</v>
      </c>
      <c r="B314">
        <v>1997</v>
      </c>
    </row>
    <row r="315" spans="1:2" x14ac:dyDescent="0.2">
      <c r="A315" s="37">
        <v>2005</v>
      </c>
      <c r="B315">
        <v>2005</v>
      </c>
    </row>
    <row r="316" spans="1:2" x14ac:dyDescent="0.2">
      <c r="A316" s="37">
        <v>2006</v>
      </c>
      <c r="B316">
        <v>2006</v>
      </c>
    </row>
    <row r="317" spans="1:2" x14ac:dyDescent="0.2">
      <c r="A317" s="37">
        <v>2025</v>
      </c>
      <c r="B317">
        <v>2025</v>
      </c>
    </row>
    <row r="318" spans="1:2" x14ac:dyDescent="0.2">
      <c r="A318" s="37">
        <v>2026</v>
      </c>
      <c r="B318">
        <v>2026</v>
      </c>
    </row>
    <row r="319" spans="1:2" x14ac:dyDescent="0.2">
      <c r="A319" s="37">
        <v>2034</v>
      </c>
      <c r="B319">
        <v>2034</v>
      </c>
    </row>
    <row r="320" spans="1:2" x14ac:dyDescent="0.2">
      <c r="A320" s="37">
        <v>2047</v>
      </c>
      <c r="B320">
        <v>2047</v>
      </c>
    </row>
    <row r="321" spans="1:2" x14ac:dyDescent="0.2">
      <c r="A321" s="37">
        <v>2049</v>
      </c>
      <c r="B321">
        <v>2049</v>
      </c>
    </row>
    <row r="322" spans="1:2" x14ac:dyDescent="0.2">
      <c r="A322" s="37">
        <v>2093</v>
      </c>
      <c r="B322">
        <v>2093</v>
      </c>
    </row>
    <row r="323" spans="1:2" x14ac:dyDescent="0.2">
      <c r="A323" s="37">
        <v>2112</v>
      </c>
      <c r="B323">
        <v>2112</v>
      </c>
    </row>
    <row r="324" spans="1:2" x14ac:dyDescent="0.2">
      <c r="A324" s="37">
        <v>2122</v>
      </c>
      <c r="B324">
        <v>2122</v>
      </c>
    </row>
    <row r="325" spans="1:2" x14ac:dyDescent="0.2">
      <c r="A325" s="37">
        <v>2125</v>
      </c>
      <c r="B325">
        <v>2125</v>
      </c>
    </row>
    <row r="326" spans="1:2" x14ac:dyDescent="0.2">
      <c r="A326" s="37">
        <v>2136</v>
      </c>
      <c r="B326">
        <v>2136</v>
      </c>
    </row>
    <row r="327" spans="1:2" x14ac:dyDescent="0.2">
      <c r="A327" s="37">
        <v>2143</v>
      </c>
      <c r="B327">
        <v>2143</v>
      </c>
    </row>
    <row r="328" spans="1:2" x14ac:dyDescent="0.2">
      <c r="A328" s="37">
        <v>2163</v>
      </c>
      <c r="B328">
        <v>2163</v>
      </c>
    </row>
    <row r="329" spans="1:2" x14ac:dyDescent="0.2">
      <c r="A329" s="37">
        <v>2171</v>
      </c>
      <c r="B329">
        <v>2171</v>
      </c>
    </row>
    <row r="330" spans="1:2" x14ac:dyDescent="0.2">
      <c r="A330" s="37">
        <v>2188</v>
      </c>
      <c r="B330">
        <v>2188</v>
      </c>
    </row>
    <row r="331" spans="1:2" x14ac:dyDescent="0.2">
      <c r="A331" s="37">
        <v>2260</v>
      </c>
      <c r="B331">
        <v>4520</v>
      </c>
    </row>
    <row r="332" spans="1:2" x14ac:dyDescent="0.2">
      <c r="A332" s="37">
        <v>2271</v>
      </c>
      <c r="B332">
        <v>2271</v>
      </c>
    </row>
    <row r="333" spans="1:2" x14ac:dyDescent="0.2">
      <c r="A333" s="37">
        <v>2290</v>
      </c>
      <c r="B333">
        <v>2290</v>
      </c>
    </row>
    <row r="334" spans="1:2" x14ac:dyDescent="0.2">
      <c r="A334" s="37">
        <v>2393</v>
      </c>
      <c r="B334">
        <v>2393</v>
      </c>
    </row>
    <row r="335" spans="1:2" x14ac:dyDescent="0.2">
      <c r="A335" s="37">
        <v>2426</v>
      </c>
      <c r="B335">
        <v>2426</v>
      </c>
    </row>
    <row r="336" spans="1:2" x14ac:dyDescent="0.2">
      <c r="A336" s="37">
        <v>2435</v>
      </c>
      <c r="B336">
        <v>4870</v>
      </c>
    </row>
    <row r="337" spans="1:2" x14ac:dyDescent="0.2">
      <c r="A337" s="37">
        <v>2473</v>
      </c>
      <c r="B337">
        <v>2473</v>
      </c>
    </row>
    <row r="338" spans="1:2" x14ac:dyDescent="0.2">
      <c r="A338" s="37">
        <v>2512</v>
      </c>
      <c r="B338">
        <v>2512</v>
      </c>
    </row>
    <row r="339" spans="1:2" x14ac:dyDescent="0.2">
      <c r="A339" s="37">
        <v>2536</v>
      </c>
      <c r="B339">
        <v>2536</v>
      </c>
    </row>
    <row r="340" spans="1:2" x14ac:dyDescent="0.2">
      <c r="A340" s="37">
        <v>2552</v>
      </c>
      <c r="B340">
        <v>2552</v>
      </c>
    </row>
    <row r="341" spans="1:2" x14ac:dyDescent="0.2">
      <c r="A341" s="37">
        <v>2554</v>
      </c>
      <c r="B341">
        <v>2554</v>
      </c>
    </row>
    <row r="342" spans="1:2" x14ac:dyDescent="0.2">
      <c r="A342" s="37">
        <v>2560</v>
      </c>
      <c r="B342">
        <v>2560</v>
      </c>
    </row>
    <row r="343" spans="1:2" x14ac:dyDescent="0.2">
      <c r="A343" s="37">
        <v>2575</v>
      </c>
      <c r="B343">
        <v>2575</v>
      </c>
    </row>
    <row r="344" spans="1:2" x14ac:dyDescent="0.2">
      <c r="A344" s="37">
        <v>2608</v>
      </c>
      <c r="B344">
        <v>2608</v>
      </c>
    </row>
    <row r="345" spans="1:2" x14ac:dyDescent="0.2">
      <c r="A345" s="37">
        <v>3869</v>
      </c>
      <c r="B345">
        <v>3869</v>
      </c>
    </row>
    <row r="346" spans="1:2" x14ac:dyDescent="0.2">
      <c r="A346" s="37">
        <v>3878</v>
      </c>
      <c r="B346">
        <v>3878</v>
      </c>
    </row>
    <row r="347" spans="1:2" x14ac:dyDescent="0.2">
      <c r="A347" s="37">
        <v>3903</v>
      </c>
      <c r="B347">
        <v>3903</v>
      </c>
    </row>
    <row r="348" spans="1:2" x14ac:dyDescent="0.2">
      <c r="A348" s="37">
        <v>3955</v>
      </c>
      <c r="B348">
        <v>3955</v>
      </c>
    </row>
    <row r="349" spans="1:2" x14ac:dyDescent="0.2">
      <c r="A349" s="37">
        <v>4030</v>
      </c>
      <c r="B349">
        <v>4030</v>
      </c>
    </row>
    <row r="350" spans="1:2" x14ac:dyDescent="0.2">
      <c r="A350" s="37">
        <v>4065</v>
      </c>
      <c r="B350">
        <v>4065</v>
      </c>
    </row>
    <row r="351" spans="1:2" x14ac:dyDescent="0.2">
      <c r="A351" s="37">
        <v>4282</v>
      </c>
      <c r="B351">
        <v>4282</v>
      </c>
    </row>
    <row r="352" spans="1:2" x14ac:dyDescent="0.2">
      <c r="A352" s="37">
        <v>4296</v>
      </c>
      <c r="B352">
        <v>4296</v>
      </c>
    </row>
    <row r="353" spans="1:2" x14ac:dyDescent="0.2">
      <c r="A353" s="37">
        <v>4298</v>
      </c>
      <c r="B353">
        <v>4298</v>
      </c>
    </row>
    <row r="354" spans="1:2" x14ac:dyDescent="0.2">
      <c r="A354" s="37">
        <v>4888</v>
      </c>
      <c r="B354">
        <v>4888</v>
      </c>
    </row>
    <row r="355" spans="1:2" x14ac:dyDescent="0.2">
      <c r="A355" s="37">
        <v>5085</v>
      </c>
      <c r="B355">
        <v>5085</v>
      </c>
    </row>
    <row r="356" spans="1:2" x14ac:dyDescent="0.2">
      <c r="A356" s="37">
        <v>5119</v>
      </c>
      <c r="B356">
        <v>5119</v>
      </c>
    </row>
    <row r="357" spans="1:2" x14ac:dyDescent="0.2">
      <c r="A357" s="37">
        <v>5197</v>
      </c>
      <c r="B357">
        <v>5197</v>
      </c>
    </row>
    <row r="358" spans="1:2" x14ac:dyDescent="0.2">
      <c r="A358" s="37">
        <v>5229</v>
      </c>
      <c r="B358">
        <v>5229</v>
      </c>
    </row>
    <row r="359" spans="1:2" x14ac:dyDescent="0.2">
      <c r="A359" s="37">
        <v>5338</v>
      </c>
      <c r="B359">
        <v>5338</v>
      </c>
    </row>
    <row r="360" spans="1:2" x14ac:dyDescent="0.2">
      <c r="A360" s="37">
        <v>5423</v>
      </c>
      <c r="B360">
        <v>5423</v>
      </c>
    </row>
    <row r="361" spans="1:2" x14ac:dyDescent="0.2">
      <c r="A361" s="37">
        <v>5510</v>
      </c>
      <c r="B361">
        <v>5510</v>
      </c>
    </row>
    <row r="362" spans="1:2" x14ac:dyDescent="0.2">
      <c r="A362" s="37">
        <v>5694</v>
      </c>
      <c r="B362">
        <v>5694</v>
      </c>
    </row>
    <row r="363" spans="1:2" x14ac:dyDescent="0.2">
      <c r="A363" s="37" t="s">
        <v>14</v>
      </c>
      <c r="B363">
        <v>379266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971CA-432F-4D4D-8620-F0B846C7DD49}">
  <dimension ref="A3:B463"/>
  <sheetViews>
    <sheetView workbookViewId="0">
      <selection activeCell="H7" sqref="H7"/>
    </sheetView>
  </sheetViews>
  <sheetFormatPr baseColWidth="10" defaultRowHeight="16" x14ac:dyDescent="0.2"/>
  <cols>
    <col min="1" max="1" width="13" bestFit="1" customWidth="1"/>
    <col min="2" max="2" width="11.5" bestFit="1" customWidth="1"/>
  </cols>
  <sheetData>
    <row r="3" spans="1:2" x14ac:dyDescent="0.2">
      <c r="A3" s="36" t="s">
        <v>556</v>
      </c>
      <c r="B3" t="s">
        <v>558</v>
      </c>
    </row>
    <row r="4" spans="1:2" x14ac:dyDescent="0.2">
      <c r="A4" s="37">
        <v>48130</v>
      </c>
      <c r="B4">
        <v>48130</v>
      </c>
    </row>
    <row r="5" spans="1:2" x14ac:dyDescent="0.2">
      <c r="A5" s="37">
        <v>48822</v>
      </c>
      <c r="B5">
        <v>48822</v>
      </c>
    </row>
    <row r="6" spans="1:2" x14ac:dyDescent="0.2">
      <c r="A6" s="37">
        <v>50858</v>
      </c>
      <c r="B6">
        <v>50858</v>
      </c>
    </row>
    <row r="7" spans="1:2" x14ac:dyDescent="0.2">
      <c r="A7" s="37">
        <v>51756</v>
      </c>
      <c r="B7">
        <v>51756</v>
      </c>
    </row>
    <row r="8" spans="1:2" x14ac:dyDescent="0.2">
      <c r="A8" s="37">
        <v>53993</v>
      </c>
      <c r="B8">
        <v>53993</v>
      </c>
    </row>
    <row r="9" spans="1:2" x14ac:dyDescent="0.2">
      <c r="A9" s="37">
        <v>56873</v>
      </c>
      <c r="B9">
        <v>56873</v>
      </c>
    </row>
    <row r="10" spans="1:2" x14ac:dyDescent="0.2">
      <c r="A10" s="37">
        <v>62495</v>
      </c>
      <c r="B10">
        <v>62495</v>
      </c>
    </row>
    <row r="11" spans="1:2" x14ac:dyDescent="0.2">
      <c r="A11" s="37">
        <v>62603</v>
      </c>
      <c r="B11">
        <v>62603</v>
      </c>
    </row>
    <row r="12" spans="1:2" x14ac:dyDescent="0.2">
      <c r="A12" s="37">
        <v>63329</v>
      </c>
      <c r="B12">
        <v>63329</v>
      </c>
    </row>
    <row r="13" spans="1:2" x14ac:dyDescent="0.2">
      <c r="A13" s="37">
        <v>63710</v>
      </c>
      <c r="B13">
        <v>63710</v>
      </c>
    </row>
    <row r="14" spans="1:2" x14ac:dyDescent="0.2">
      <c r="A14" s="37">
        <v>65209</v>
      </c>
      <c r="B14">
        <v>65209</v>
      </c>
    </row>
    <row r="15" spans="1:2" x14ac:dyDescent="0.2">
      <c r="A15" s="37">
        <v>65451</v>
      </c>
      <c r="B15">
        <v>65451</v>
      </c>
    </row>
    <row r="16" spans="1:2" x14ac:dyDescent="0.2">
      <c r="A16" s="37">
        <v>67116</v>
      </c>
      <c r="B16">
        <v>67116</v>
      </c>
    </row>
    <row r="17" spans="1:2" x14ac:dyDescent="0.2">
      <c r="A17" s="37">
        <v>67205</v>
      </c>
      <c r="B17">
        <v>67205</v>
      </c>
    </row>
    <row r="18" spans="1:2" x14ac:dyDescent="0.2">
      <c r="A18" s="37">
        <v>68574</v>
      </c>
      <c r="B18">
        <v>68574</v>
      </c>
    </row>
    <row r="19" spans="1:2" x14ac:dyDescent="0.2">
      <c r="A19" s="37">
        <v>69662</v>
      </c>
      <c r="B19">
        <v>69662</v>
      </c>
    </row>
    <row r="20" spans="1:2" x14ac:dyDescent="0.2">
      <c r="A20" s="37">
        <v>69989</v>
      </c>
      <c r="B20">
        <v>69989</v>
      </c>
    </row>
    <row r="21" spans="1:2" x14ac:dyDescent="0.2">
      <c r="A21" s="37">
        <v>70024</v>
      </c>
      <c r="B21">
        <v>70024</v>
      </c>
    </row>
    <row r="22" spans="1:2" x14ac:dyDescent="0.2">
      <c r="A22" s="37">
        <v>70179</v>
      </c>
      <c r="B22">
        <v>70179</v>
      </c>
    </row>
    <row r="23" spans="1:2" x14ac:dyDescent="0.2">
      <c r="A23" s="37">
        <v>70441</v>
      </c>
      <c r="B23">
        <v>70441</v>
      </c>
    </row>
    <row r="24" spans="1:2" x14ac:dyDescent="0.2">
      <c r="A24" s="37">
        <v>70444</v>
      </c>
      <c r="B24">
        <v>70444</v>
      </c>
    </row>
    <row r="25" spans="1:2" x14ac:dyDescent="0.2">
      <c r="A25" s="37">
        <v>71612</v>
      </c>
      <c r="B25">
        <v>71612</v>
      </c>
    </row>
    <row r="26" spans="1:2" x14ac:dyDescent="0.2">
      <c r="A26" s="37">
        <v>72387</v>
      </c>
      <c r="B26">
        <v>72387</v>
      </c>
    </row>
    <row r="27" spans="1:2" x14ac:dyDescent="0.2">
      <c r="A27" s="37">
        <v>73814</v>
      </c>
      <c r="B27">
        <v>73814</v>
      </c>
    </row>
    <row r="28" spans="1:2" x14ac:dyDescent="0.2">
      <c r="A28" s="37">
        <v>75126</v>
      </c>
      <c r="B28">
        <v>75126</v>
      </c>
    </row>
    <row r="29" spans="1:2" x14ac:dyDescent="0.2">
      <c r="A29" s="37">
        <v>76462</v>
      </c>
      <c r="B29">
        <v>76462</v>
      </c>
    </row>
    <row r="30" spans="1:2" x14ac:dyDescent="0.2">
      <c r="A30" s="37">
        <v>77154</v>
      </c>
      <c r="B30">
        <v>77154</v>
      </c>
    </row>
    <row r="31" spans="1:2" x14ac:dyDescent="0.2">
      <c r="A31" s="37">
        <v>79626</v>
      </c>
      <c r="B31">
        <v>79626</v>
      </c>
    </row>
    <row r="32" spans="1:2" x14ac:dyDescent="0.2">
      <c r="A32" s="37">
        <v>79769</v>
      </c>
      <c r="B32">
        <v>79769</v>
      </c>
    </row>
    <row r="33" spans="1:2" x14ac:dyDescent="0.2">
      <c r="A33" s="37">
        <v>80004</v>
      </c>
      <c r="B33">
        <v>80004</v>
      </c>
    </row>
    <row r="34" spans="1:2" x14ac:dyDescent="0.2">
      <c r="A34" s="37">
        <v>81584</v>
      </c>
      <c r="B34">
        <v>81584</v>
      </c>
    </row>
    <row r="35" spans="1:2" x14ac:dyDescent="0.2">
      <c r="A35" s="37">
        <v>81738</v>
      </c>
      <c r="B35">
        <v>81738</v>
      </c>
    </row>
    <row r="36" spans="1:2" x14ac:dyDescent="0.2">
      <c r="A36" s="37">
        <v>81835</v>
      </c>
      <c r="B36">
        <v>81835</v>
      </c>
    </row>
    <row r="37" spans="1:2" x14ac:dyDescent="0.2">
      <c r="A37" s="37">
        <v>83812</v>
      </c>
      <c r="B37">
        <v>83812</v>
      </c>
    </row>
    <row r="38" spans="1:2" x14ac:dyDescent="0.2">
      <c r="A38" s="37">
        <v>84212</v>
      </c>
      <c r="B38">
        <v>84212</v>
      </c>
    </row>
    <row r="39" spans="1:2" x14ac:dyDescent="0.2">
      <c r="A39" s="37">
        <v>85496</v>
      </c>
      <c r="B39">
        <v>85496</v>
      </c>
    </row>
    <row r="40" spans="1:2" x14ac:dyDescent="0.2">
      <c r="A40" s="37">
        <v>86036</v>
      </c>
      <c r="B40">
        <v>86036</v>
      </c>
    </row>
    <row r="41" spans="1:2" x14ac:dyDescent="0.2">
      <c r="A41" s="37">
        <v>86714</v>
      </c>
      <c r="B41">
        <v>86714</v>
      </c>
    </row>
    <row r="42" spans="1:2" x14ac:dyDescent="0.2">
      <c r="A42" s="37">
        <v>88589</v>
      </c>
      <c r="B42">
        <v>88589</v>
      </c>
    </row>
    <row r="43" spans="1:2" x14ac:dyDescent="0.2">
      <c r="A43" s="37">
        <v>88849</v>
      </c>
      <c r="B43">
        <v>88849</v>
      </c>
    </row>
    <row r="44" spans="1:2" x14ac:dyDescent="0.2">
      <c r="A44" s="37">
        <v>89159</v>
      </c>
      <c r="B44">
        <v>89159</v>
      </c>
    </row>
    <row r="45" spans="1:2" x14ac:dyDescent="0.2">
      <c r="A45" s="37">
        <v>91010</v>
      </c>
      <c r="B45">
        <v>91010</v>
      </c>
    </row>
    <row r="46" spans="1:2" x14ac:dyDescent="0.2">
      <c r="A46" s="37">
        <v>91244</v>
      </c>
      <c r="B46">
        <v>91244</v>
      </c>
    </row>
    <row r="47" spans="1:2" x14ac:dyDescent="0.2">
      <c r="A47" s="37">
        <v>95238</v>
      </c>
      <c r="B47">
        <v>95238</v>
      </c>
    </row>
    <row r="48" spans="1:2" x14ac:dyDescent="0.2">
      <c r="A48" s="37">
        <v>98137</v>
      </c>
      <c r="B48">
        <v>98137</v>
      </c>
    </row>
    <row r="49" spans="1:2" x14ac:dyDescent="0.2">
      <c r="A49" s="37">
        <v>100186</v>
      </c>
      <c r="B49">
        <v>100186</v>
      </c>
    </row>
    <row r="50" spans="1:2" x14ac:dyDescent="0.2">
      <c r="A50" s="37">
        <v>100954</v>
      </c>
      <c r="B50">
        <v>100954</v>
      </c>
    </row>
    <row r="51" spans="1:2" x14ac:dyDescent="0.2">
      <c r="A51" s="37">
        <v>102368</v>
      </c>
      <c r="B51">
        <v>102368</v>
      </c>
    </row>
    <row r="52" spans="1:2" x14ac:dyDescent="0.2">
      <c r="A52" s="37">
        <v>104915</v>
      </c>
      <c r="B52">
        <v>104915</v>
      </c>
    </row>
    <row r="53" spans="1:2" x14ac:dyDescent="0.2">
      <c r="A53" s="37">
        <v>105613</v>
      </c>
      <c r="B53">
        <v>105613</v>
      </c>
    </row>
    <row r="54" spans="1:2" x14ac:dyDescent="0.2">
      <c r="A54" s="37">
        <v>105886</v>
      </c>
      <c r="B54">
        <v>105886</v>
      </c>
    </row>
    <row r="55" spans="1:2" x14ac:dyDescent="0.2">
      <c r="A55" s="37">
        <v>106139</v>
      </c>
      <c r="B55">
        <v>106139</v>
      </c>
    </row>
    <row r="56" spans="1:2" x14ac:dyDescent="0.2">
      <c r="A56" s="37">
        <v>109995</v>
      </c>
      <c r="B56">
        <v>109995</v>
      </c>
    </row>
    <row r="57" spans="1:2" x14ac:dyDescent="0.2">
      <c r="A57" s="37">
        <v>112914</v>
      </c>
      <c r="B57">
        <v>112914</v>
      </c>
    </row>
    <row r="58" spans="1:2" x14ac:dyDescent="0.2">
      <c r="A58" s="37">
        <v>131683</v>
      </c>
      <c r="B58">
        <v>131683</v>
      </c>
    </row>
    <row r="59" spans="1:2" x14ac:dyDescent="0.2">
      <c r="A59" s="37">
        <v>132352</v>
      </c>
      <c r="B59">
        <v>132352</v>
      </c>
    </row>
    <row r="60" spans="1:2" x14ac:dyDescent="0.2">
      <c r="A60" s="37">
        <v>133870</v>
      </c>
      <c r="B60">
        <v>133870</v>
      </c>
    </row>
    <row r="61" spans="1:2" x14ac:dyDescent="0.2">
      <c r="A61" s="37">
        <v>134095</v>
      </c>
      <c r="B61">
        <v>134095</v>
      </c>
    </row>
    <row r="62" spans="1:2" x14ac:dyDescent="0.2">
      <c r="A62" s="37">
        <v>134226</v>
      </c>
      <c r="B62">
        <v>134226</v>
      </c>
    </row>
    <row r="63" spans="1:2" x14ac:dyDescent="0.2">
      <c r="A63" s="37">
        <v>136203</v>
      </c>
      <c r="B63">
        <v>136203</v>
      </c>
    </row>
    <row r="64" spans="1:2" x14ac:dyDescent="0.2">
      <c r="A64" s="37">
        <v>137625</v>
      </c>
      <c r="B64">
        <v>137625</v>
      </c>
    </row>
    <row r="65" spans="1:2" x14ac:dyDescent="0.2">
      <c r="A65" s="37">
        <v>149384</v>
      </c>
      <c r="B65">
        <v>149384</v>
      </c>
    </row>
    <row r="66" spans="1:2" x14ac:dyDescent="0.2">
      <c r="A66" s="37">
        <v>149864</v>
      </c>
      <c r="B66">
        <v>149864</v>
      </c>
    </row>
    <row r="67" spans="1:2" x14ac:dyDescent="0.2">
      <c r="A67" s="37">
        <v>151002</v>
      </c>
      <c r="B67">
        <v>151002</v>
      </c>
    </row>
    <row r="68" spans="1:2" x14ac:dyDescent="0.2">
      <c r="A68" s="37">
        <v>152635</v>
      </c>
      <c r="B68">
        <v>152635</v>
      </c>
    </row>
    <row r="69" spans="1:2" x14ac:dyDescent="0.2">
      <c r="A69" s="37">
        <v>153763</v>
      </c>
      <c r="B69">
        <v>153763</v>
      </c>
    </row>
    <row r="70" spans="1:2" x14ac:dyDescent="0.2">
      <c r="A70" s="37">
        <v>155906</v>
      </c>
      <c r="B70">
        <v>155906</v>
      </c>
    </row>
    <row r="71" spans="1:2" x14ac:dyDescent="0.2">
      <c r="A71" s="37">
        <v>156131</v>
      </c>
      <c r="B71">
        <v>156131</v>
      </c>
    </row>
    <row r="72" spans="1:2" x14ac:dyDescent="0.2">
      <c r="A72" s="37">
        <v>158893</v>
      </c>
      <c r="B72">
        <v>158893</v>
      </c>
    </row>
    <row r="73" spans="1:2" x14ac:dyDescent="0.2">
      <c r="A73" s="37">
        <v>162600</v>
      </c>
      <c r="B73">
        <v>162600</v>
      </c>
    </row>
    <row r="74" spans="1:2" x14ac:dyDescent="0.2">
      <c r="A74" s="37">
        <v>164747</v>
      </c>
      <c r="B74">
        <v>164747</v>
      </c>
    </row>
    <row r="75" spans="1:2" x14ac:dyDescent="0.2">
      <c r="A75" s="37">
        <v>165586</v>
      </c>
      <c r="B75">
        <v>165586</v>
      </c>
    </row>
    <row r="76" spans="1:2" x14ac:dyDescent="0.2">
      <c r="A76" s="37">
        <v>169181</v>
      </c>
      <c r="B76">
        <v>169181</v>
      </c>
    </row>
    <row r="77" spans="1:2" x14ac:dyDescent="0.2">
      <c r="A77" s="37">
        <v>170144</v>
      </c>
      <c r="B77">
        <v>170144</v>
      </c>
    </row>
    <row r="78" spans="1:2" x14ac:dyDescent="0.2">
      <c r="A78" s="37">
        <v>170321</v>
      </c>
      <c r="B78">
        <v>170321</v>
      </c>
    </row>
    <row r="79" spans="1:2" x14ac:dyDescent="0.2">
      <c r="A79" s="37">
        <v>174378</v>
      </c>
      <c r="B79">
        <v>174378</v>
      </c>
    </row>
    <row r="80" spans="1:2" x14ac:dyDescent="0.2">
      <c r="A80" s="37">
        <v>177898</v>
      </c>
      <c r="B80">
        <v>177898</v>
      </c>
    </row>
    <row r="81" spans="1:2" x14ac:dyDescent="0.2">
      <c r="A81" s="37">
        <v>180645</v>
      </c>
      <c r="B81">
        <v>180645</v>
      </c>
    </row>
    <row r="82" spans="1:2" x14ac:dyDescent="0.2">
      <c r="A82" s="37">
        <v>181158</v>
      </c>
      <c r="B82">
        <v>181158</v>
      </c>
    </row>
    <row r="83" spans="1:2" x14ac:dyDescent="0.2">
      <c r="A83" s="37">
        <v>184195</v>
      </c>
      <c r="B83">
        <v>184195</v>
      </c>
    </row>
    <row r="84" spans="1:2" x14ac:dyDescent="0.2">
      <c r="A84" s="37">
        <v>185910</v>
      </c>
      <c r="B84">
        <v>185910</v>
      </c>
    </row>
    <row r="85" spans="1:2" x14ac:dyDescent="0.2">
      <c r="A85" s="37">
        <v>186226</v>
      </c>
      <c r="B85">
        <v>186226</v>
      </c>
    </row>
    <row r="86" spans="1:2" x14ac:dyDescent="0.2">
      <c r="A86" s="37">
        <v>186856</v>
      </c>
      <c r="B86">
        <v>186856</v>
      </c>
    </row>
    <row r="87" spans="1:2" x14ac:dyDescent="0.2">
      <c r="A87" s="37">
        <v>188595</v>
      </c>
      <c r="B87">
        <v>188595</v>
      </c>
    </row>
    <row r="88" spans="1:2" x14ac:dyDescent="0.2">
      <c r="A88" s="37">
        <v>191291</v>
      </c>
      <c r="B88">
        <v>191291</v>
      </c>
    </row>
    <row r="89" spans="1:2" x14ac:dyDescent="0.2">
      <c r="A89" s="37">
        <v>191820</v>
      </c>
      <c r="B89">
        <v>191820</v>
      </c>
    </row>
    <row r="90" spans="1:2" x14ac:dyDescent="0.2">
      <c r="A90" s="37">
        <v>192205</v>
      </c>
      <c r="B90">
        <v>192205</v>
      </c>
    </row>
    <row r="91" spans="1:2" x14ac:dyDescent="0.2">
      <c r="A91" s="37">
        <v>195866</v>
      </c>
      <c r="B91">
        <v>195866</v>
      </c>
    </row>
    <row r="92" spans="1:2" x14ac:dyDescent="0.2">
      <c r="A92" s="37">
        <v>197109</v>
      </c>
      <c r="B92">
        <v>197109</v>
      </c>
    </row>
    <row r="93" spans="1:2" x14ac:dyDescent="0.2">
      <c r="A93" s="37">
        <v>197787</v>
      </c>
      <c r="B93">
        <v>197787</v>
      </c>
    </row>
    <row r="94" spans="1:2" x14ac:dyDescent="0.2">
      <c r="A94" s="37">
        <v>199932</v>
      </c>
      <c r="B94">
        <v>199932</v>
      </c>
    </row>
    <row r="95" spans="1:2" x14ac:dyDescent="0.2">
      <c r="A95" s="37">
        <v>202208</v>
      </c>
      <c r="B95">
        <v>202208</v>
      </c>
    </row>
    <row r="96" spans="1:2" x14ac:dyDescent="0.2">
      <c r="A96" s="37">
        <v>203417</v>
      </c>
      <c r="B96">
        <v>203417</v>
      </c>
    </row>
    <row r="97" spans="1:2" x14ac:dyDescent="0.2">
      <c r="A97" s="37">
        <v>204752</v>
      </c>
      <c r="B97">
        <v>204752</v>
      </c>
    </row>
    <row r="98" spans="1:2" x14ac:dyDescent="0.2">
      <c r="A98" s="37">
        <v>209726</v>
      </c>
      <c r="B98">
        <v>209726</v>
      </c>
    </row>
    <row r="99" spans="1:2" x14ac:dyDescent="0.2">
      <c r="A99" s="37">
        <v>210513</v>
      </c>
      <c r="B99">
        <v>210513</v>
      </c>
    </row>
    <row r="100" spans="1:2" x14ac:dyDescent="0.2">
      <c r="A100" s="37">
        <v>212291</v>
      </c>
      <c r="B100">
        <v>212291</v>
      </c>
    </row>
    <row r="101" spans="1:2" x14ac:dyDescent="0.2">
      <c r="A101" s="37">
        <v>212874</v>
      </c>
      <c r="B101">
        <v>212874</v>
      </c>
    </row>
    <row r="102" spans="1:2" x14ac:dyDescent="0.2">
      <c r="A102" s="37">
        <v>213108</v>
      </c>
      <c r="B102">
        <v>213108</v>
      </c>
    </row>
    <row r="103" spans="1:2" x14ac:dyDescent="0.2">
      <c r="A103" s="37">
        <v>219293</v>
      </c>
      <c r="B103">
        <v>219293</v>
      </c>
    </row>
    <row r="104" spans="1:2" x14ac:dyDescent="0.2">
      <c r="A104" s="37">
        <v>219799</v>
      </c>
      <c r="B104">
        <v>219799</v>
      </c>
    </row>
    <row r="105" spans="1:2" x14ac:dyDescent="0.2">
      <c r="A105" s="37">
        <v>219912</v>
      </c>
      <c r="B105">
        <v>219912</v>
      </c>
    </row>
    <row r="106" spans="1:2" x14ac:dyDescent="0.2">
      <c r="A106" s="37">
        <v>220400</v>
      </c>
      <c r="B106">
        <v>220400</v>
      </c>
    </row>
    <row r="107" spans="1:2" x14ac:dyDescent="0.2">
      <c r="A107" s="37">
        <v>223774</v>
      </c>
      <c r="B107">
        <v>223774</v>
      </c>
    </row>
    <row r="108" spans="1:2" x14ac:dyDescent="0.2">
      <c r="A108" s="37">
        <v>224837</v>
      </c>
      <c r="B108">
        <v>224837</v>
      </c>
    </row>
    <row r="109" spans="1:2" x14ac:dyDescent="0.2">
      <c r="A109" s="37">
        <v>225139</v>
      </c>
      <c r="B109">
        <v>225139</v>
      </c>
    </row>
    <row r="110" spans="1:2" x14ac:dyDescent="0.2">
      <c r="A110" s="37">
        <v>225262</v>
      </c>
      <c r="B110">
        <v>225262</v>
      </c>
    </row>
    <row r="111" spans="1:2" x14ac:dyDescent="0.2">
      <c r="A111" s="37">
        <v>225681</v>
      </c>
      <c r="B111">
        <v>225681</v>
      </c>
    </row>
    <row r="112" spans="1:2" x14ac:dyDescent="0.2">
      <c r="A112" s="37">
        <v>226673</v>
      </c>
      <c r="B112">
        <v>226673</v>
      </c>
    </row>
    <row r="113" spans="1:2" x14ac:dyDescent="0.2">
      <c r="A113" s="37">
        <v>227233</v>
      </c>
      <c r="B113">
        <v>227233</v>
      </c>
    </row>
    <row r="114" spans="1:2" x14ac:dyDescent="0.2">
      <c r="A114" s="37">
        <v>227319</v>
      </c>
      <c r="B114">
        <v>227319</v>
      </c>
    </row>
    <row r="115" spans="1:2" x14ac:dyDescent="0.2">
      <c r="A115" s="37">
        <v>228154</v>
      </c>
      <c r="B115">
        <v>228154</v>
      </c>
    </row>
    <row r="116" spans="1:2" x14ac:dyDescent="0.2">
      <c r="A116" s="37">
        <v>228278</v>
      </c>
      <c r="B116">
        <v>228278</v>
      </c>
    </row>
    <row r="117" spans="1:2" x14ac:dyDescent="0.2">
      <c r="A117" s="37">
        <v>230196</v>
      </c>
      <c r="B117">
        <v>230196</v>
      </c>
    </row>
    <row r="118" spans="1:2" x14ac:dyDescent="0.2">
      <c r="A118" s="37">
        <v>230617</v>
      </c>
      <c r="B118">
        <v>230617</v>
      </c>
    </row>
    <row r="119" spans="1:2" x14ac:dyDescent="0.2">
      <c r="A119" s="37">
        <v>231215</v>
      </c>
      <c r="B119">
        <v>231215</v>
      </c>
    </row>
    <row r="120" spans="1:2" x14ac:dyDescent="0.2">
      <c r="A120" s="37">
        <v>231442</v>
      </c>
      <c r="B120">
        <v>231442</v>
      </c>
    </row>
    <row r="121" spans="1:2" x14ac:dyDescent="0.2">
      <c r="A121" s="37">
        <v>231879</v>
      </c>
      <c r="B121">
        <v>231879</v>
      </c>
    </row>
    <row r="122" spans="1:2" x14ac:dyDescent="0.2">
      <c r="A122" s="37">
        <v>235125</v>
      </c>
      <c r="B122">
        <v>235125</v>
      </c>
    </row>
    <row r="123" spans="1:2" x14ac:dyDescent="0.2">
      <c r="A123" s="37">
        <v>235704</v>
      </c>
      <c r="B123">
        <v>235704</v>
      </c>
    </row>
    <row r="124" spans="1:2" x14ac:dyDescent="0.2">
      <c r="A124" s="37">
        <v>238132</v>
      </c>
      <c r="B124">
        <v>238132</v>
      </c>
    </row>
    <row r="125" spans="1:2" x14ac:dyDescent="0.2">
      <c r="A125" s="37">
        <v>239457</v>
      </c>
      <c r="B125">
        <v>239457</v>
      </c>
    </row>
    <row r="126" spans="1:2" x14ac:dyDescent="0.2">
      <c r="A126" s="37">
        <v>240687</v>
      </c>
      <c r="B126">
        <v>240687</v>
      </c>
    </row>
    <row r="127" spans="1:2" x14ac:dyDescent="0.2">
      <c r="A127" s="37">
        <v>242950</v>
      </c>
      <c r="B127">
        <v>242950</v>
      </c>
    </row>
    <row r="128" spans="1:2" x14ac:dyDescent="0.2">
      <c r="A128" s="37">
        <v>248676</v>
      </c>
      <c r="B128">
        <v>248676</v>
      </c>
    </row>
    <row r="129" spans="1:2" x14ac:dyDescent="0.2">
      <c r="A129" s="37">
        <v>249144</v>
      </c>
      <c r="B129">
        <v>249144</v>
      </c>
    </row>
    <row r="130" spans="1:2" x14ac:dyDescent="0.2">
      <c r="A130" s="37">
        <v>250292</v>
      </c>
      <c r="B130">
        <v>250292</v>
      </c>
    </row>
    <row r="131" spans="1:2" x14ac:dyDescent="0.2">
      <c r="A131" s="37">
        <v>252375</v>
      </c>
      <c r="B131">
        <v>252375</v>
      </c>
    </row>
    <row r="132" spans="1:2" x14ac:dyDescent="0.2">
      <c r="A132" s="37">
        <v>252552</v>
      </c>
      <c r="B132">
        <v>252552</v>
      </c>
    </row>
    <row r="133" spans="1:2" x14ac:dyDescent="0.2">
      <c r="A133" s="37">
        <v>258369</v>
      </c>
      <c r="B133">
        <v>258369</v>
      </c>
    </row>
    <row r="134" spans="1:2" x14ac:dyDescent="0.2">
      <c r="A134" s="37">
        <v>258657</v>
      </c>
      <c r="B134">
        <v>258657</v>
      </c>
    </row>
    <row r="135" spans="1:2" x14ac:dyDescent="0.2">
      <c r="A135" s="37">
        <v>259635</v>
      </c>
      <c r="B135">
        <v>259635</v>
      </c>
    </row>
    <row r="136" spans="1:2" x14ac:dyDescent="0.2">
      <c r="A136" s="37">
        <v>263767</v>
      </c>
      <c r="B136">
        <v>263767</v>
      </c>
    </row>
    <row r="137" spans="1:2" x14ac:dyDescent="0.2">
      <c r="A137" s="37">
        <v>263838</v>
      </c>
      <c r="B137">
        <v>263838</v>
      </c>
    </row>
    <row r="138" spans="1:2" x14ac:dyDescent="0.2">
      <c r="A138" s="37">
        <v>263887</v>
      </c>
      <c r="B138">
        <v>263887</v>
      </c>
    </row>
    <row r="139" spans="1:2" x14ac:dyDescent="0.2">
      <c r="A139" s="37">
        <v>269464</v>
      </c>
      <c r="B139">
        <v>269464</v>
      </c>
    </row>
    <row r="140" spans="1:2" x14ac:dyDescent="0.2">
      <c r="A140" s="37">
        <v>269605</v>
      </c>
      <c r="B140">
        <v>269605</v>
      </c>
    </row>
    <row r="141" spans="1:2" x14ac:dyDescent="0.2">
      <c r="A141" s="37">
        <v>271054</v>
      </c>
      <c r="B141">
        <v>271054</v>
      </c>
    </row>
    <row r="142" spans="1:2" x14ac:dyDescent="0.2">
      <c r="A142" s="37">
        <v>273256</v>
      </c>
      <c r="B142">
        <v>273256</v>
      </c>
    </row>
    <row r="143" spans="1:2" x14ac:dyDescent="0.2">
      <c r="A143" s="37">
        <v>273864</v>
      </c>
      <c r="B143">
        <v>273864</v>
      </c>
    </row>
    <row r="144" spans="1:2" x14ac:dyDescent="0.2">
      <c r="A144" s="37">
        <v>275637</v>
      </c>
      <c r="B144">
        <v>275637</v>
      </c>
    </row>
    <row r="145" spans="1:2" x14ac:dyDescent="0.2">
      <c r="A145" s="37">
        <v>275678</v>
      </c>
      <c r="B145">
        <v>275678</v>
      </c>
    </row>
    <row r="146" spans="1:2" x14ac:dyDescent="0.2">
      <c r="A146" s="37">
        <v>275919</v>
      </c>
      <c r="B146">
        <v>275919</v>
      </c>
    </row>
    <row r="147" spans="1:2" x14ac:dyDescent="0.2">
      <c r="A147" s="37">
        <v>278026</v>
      </c>
      <c r="B147">
        <v>278026</v>
      </c>
    </row>
    <row r="148" spans="1:2" x14ac:dyDescent="0.2">
      <c r="A148" s="37">
        <v>278583</v>
      </c>
      <c r="B148">
        <v>278583</v>
      </c>
    </row>
    <row r="149" spans="1:2" x14ac:dyDescent="0.2">
      <c r="A149" s="37">
        <v>278615</v>
      </c>
      <c r="B149">
        <v>278615</v>
      </c>
    </row>
    <row r="150" spans="1:2" x14ac:dyDescent="0.2">
      <c r="A150" s="37">
        <v>278900</v>
      </c>
      <c r="B150">
        <v>278900</v>
      </c>
    </row>
    <row r="151" spans="1:2" x14ac:dyDescent="0.2">
      <c r="A151" s="37">
        <v>280975</v>
      </c>
      <c r="B151">
        <v>280975</v>
      </c>
    </row>
    <row r="152" spans="1:2" x14ac:dyDescent="0.2">
      <c r="A152" s="37">
        <v>290353</v>
      </c>
      <c r="B152">
        <v>290353</v>
      </c>
    </row>
    <row r="153" spans="1:2" x14ac:dyDescent="0.2">
      <c r="A153" s="37">
        <v>292296</v>
      </c>
      <c r="B153">
        <v>292296</v>
      </c>
    </row>
    <row r="154" spans="1:2" x14ac:dyDescent="0.2">
      <c r="A154" s="37">
        <v>299270</v>
      </c>
      <c r="B154">
        <v>299270</v>
      </c>
    </row>
    <row r="155" spans="1:2" x14ac:dyDescent="0.2">
      <c r="A155" s="37">
        <v>302135</v>
      </c>
      <c r="B155">
        <v>302135</v>
      </c>
    </row>
    <row r="156" spans="1:2" x14ac:dyDescent="0.2">
      <c r="A156" s="37">
        <v>306430</v>
      </c>
      <c r="B156">
        <v>306430</v>
      </c>
    </row>
    <row r="157" spans="1:2" x14ac:dyDescent="0.2">
      <c r="A157" s="37">
        <v>310719</v>
      </c>
      <c r="B157">
        <v>310719</v>
      </c>
    </row>
    <row r="158" spans="1:2" x14ac:dyDescent="0.2">
      <c r="A158" s="37">
        <v>321532</v>
      </c>
      <c r="B158">
        <v>321532</v>
      </c>
    </row>
    <row r="159" spans="1:2" x14ac:dyDescent="0.2">
      <c r="A159" s="37">
        <v>333593</v>
      </c>
      <c r="B159">
        <v>333593</v>
      </c>
    </row>
    <row r="160" spans="1:2" x14ac:dyDescent="0.2">
      <c r="A160" s="37">
        <v>347453</v>
      </c>
      <c r="B160">
        <v>347453</v>
      </c>
    </row>
    <row r="161" spans="1:2" x14ac:dyDescent="0.2">
      <c r="A161" s="37">
        <v>353204</v>
      </c>
      <c r="B161">
        <v>353204</v>
      </c>
    </row>
    <row r="162" spans="1:2" x14ac:dyDescent="0.2">
      <c r="A162" s="37">
        <v>353825</v>
      </c>
      <c r="B162">
        <v>353825</v>
      </c>
    </row>
    <row r="163" spans="1:2" x14ac:dyDescent="0.2">
      <c r="A163" s="37">
        <v>354736</v>
      </c>
      <c r="B163">
        <v>354736</v>
      </c>
    </row>
    <row r="164" spans="1:2" x14ac:dyDescent="0.2">
      <c r="A164" s="37">
        <v>355038</v>
      </c>
      <c r="B164">
        <v>355038</v>
      </c>
    </row>
    <row r="165" spans="1:2" x14ac:dyDescent="0.2">
      <c r="A165" s="37">
        <v>356464</v>
      </c>
      <c r="B165">
        <v>356464</v>
      </c>
    </row>
    <row r="166" spans="1:2" x14ac:dyDescent="0.2">
      <c r="A166" s="37">
        <v>356574</v>
      </c>
      <c r="B166">
        <v>356574</v>
      </c>
    </row>
    <row r="167" spans="1:2" x14ac:dyDescent="0.2">
      <c r="A167" s="37">
        <v>357527</v>
      </c>
      <c r="B167">
        <v>357527</v>
      </c>
    </row>
    <row r="168" spans="1:2" x14ac:dyDescent="0.2">
      <c r="A168" s="37">
        <v>363206</v>
      </c>
      <c r="B168">
        <v>363206</v>
      </c>
    </row>
    <row r="169" spans="1:2" x14ac:dyDescent="0.2">
      <c r="A169" s="37">
        <v>365198</v>
      </c>
      <c r="B169">
        <v>365198</v>
      </c>
    </row>
    <row r="170" spans="1:2" x14ac:dyDescent="0.2">
      <c r="A170" s="37">
        <v>365624</v>
      </c>
      <c r="B170">
        <v>365624</v>
      </c>
    </row>
    <row r="171" spans="1:2" x14ac:dyDescent="0.2">
      <c r="A171" s="37">
        <v>367604</v>
      </c>
      <c r="B171">
        <v>367604</v>
      </c>
    </row>
    <row r="172" spans="1:2" x14ac:dyDescent="0.2">
      <c r="A172" s="37">
        <v>369411</v>
      </c>
      <c r="B172">
        <v>369411</v>
      </c>
    </row>
    <row r="173" spans="1:2" x14ac:dyDescent="0.2">
      <c r="A173" s="37">
        <v>370836</v>
      </c>
      <c r="B173">
        <v>370836</v>
      </c>
    </row>
    <row r="174" spans="1:2" x14ac:dyDescent="0.2">
      <c r="A174" s="37">
        <v>373124</v>
      </c>
      <c r="B174">
        <v>373124</v>
      </c>
    </row>
    <row r="175" spans="1:2" x14ac:dyDescent="0.2">
      <c r="A175" s="37">
        <v>378058</v>
      </c>
      <c r="B175">
        <v>378058</v>
      </c>
    </row>
    <row r="176" spans="1:2" x14ac:dyDescent="0.2">
      <c r="A176" s="37">
        <v>378950</v>
      </c>
      <c r="B176">
        <v>378950</v>
      </c>
    </row>
    <row r="177" spans="1:2" x14ac:dyDescent="0.2">
      <c r="A177" s="37">
        <v>381989</v>
      </c>
      <c r="B177">
        <v>381989</v>
      </c>
    </row>
    <row r="178" spans="1:2" x14ac:dyDescent="0.2">
      <c r="A178" s="37">
        <v>383360</v>
      </c>
      <c r="B178">
        <v>383360</v>
      </c>
    </row>
    <row r="179" spans="1:2" x14ac:dyDescent="0.2">
      <c r="A179" s="37">
        <v>386500</v>
      </c>
      <c r="B179">
        <v>386500</v>
      </c>
    </row>
    <row r="180" spans="1:2" x14ac:dyDescent="0.2">
      <c r="A180" s="37">
        <v>390379</v>
      </c>
      <c r="B180">
        <v>390379</v>
      </c>
    </row>
    <row r="181" spans="1:2" x14ac:dyDescent="0.2">
      <c r="A181" s="37">
        <v>390936</v>
      </c>
      <c r="B181">
        <v>390936</v>
      </c>
    </row>
    <row r="182" spans="1:2" x14ac:dyDescent="0.2">
      <c r="A182" s="37">
        <v>392119</v>
      </c>
      <c r="B182">
        <v>392119</v>
      </c>
    </row>
    <row r="183" spans="1:2" x14ac:dyDescent="0.2">
      <c r="A183" s="37">
        <v>393672</v>
      </c>
      <c r="B183">
        <v>393672</v>
      </c>
    </row>
    <row r="184" spans="1:2" x14ac:dyDescent="0.2">
      <c r="A184" s="37">
        <v>394994</v>
      </c>
      <c r="B184">
        <v>394994</v>
      </c>
    </row>
    <row r="185" spans="1:2" x14ac:dyDescent="0.2">
      <c r="A185" s="37">
        <v>395328</v>
      </c>
      <c r="B185">
        <v>395328</v>
      </c>
    </row>
    <row r="186" spans="1:2" x14ac:dyDescent="0.2">
      <c r="A186" s="37">
        <v>395575</v>
      </c>
      <c r="B186">
        <v>395575</v>
      </c>
    </row>
    <row r="187" spans="1:2" x14ac:dyDescent="0.2">
      <c r="A187" s="37">
        <v>398338</v>
      </c>
      <c r="B187">
        <v>398338</v>
      </c>
    </row>
    <row r="188" spans="1:2" x14ac:dyDescent="0.2">
      <c r="A188" s="37">
        <v>400683</v>
      </c>
      <c r="B188">
        <v>400683</v>
      </c>
    </row>
    <row r="189" spans="1:2" x14ac:dyDescent="0.2">
      <c r="A189" s="37">
        <v>404753</v>
      </c>
      <c r="B189">
        <v>404753</v>
      </c>
    </row>
    <row r="190" spans="1:2" x14ac:dyDescent="0.2">
      <c r="A190" s="37">
        <v>411555</v>
      </c>
      <c r="B190">
        <v>411555</v>
      </c>
    </row>
    <row r="191" spans="1:2" x14ac:dyDescent="0.2">
      <c r="A191" s="37">
        <v>415717</v>
      </c>
      <c r="B191">
        <v>415717</v>
      </c>
    </row>
    <row r="192" spans="1:2" x14ac:dyDescent="0.2">
      <c r="A192" s="37">
        <v>416288</v>
      </c>
      <c r="B192">
        <v>416288</v>
      </c>
    </row>
    <row r="193" spans="1:2" x14ac:dyDescent="0.2">
      <c r="A193" s="37">
        <v>416530</v>
      </c>
      <c r="B193">
        <v>416530</v>
      </c>
    </row>
    <row r="194" spans="1:2" x14ac:dyDescent="0.2">
      <c r="A194" s="37">
        <v>421670</v>
      </c>
      <c r="B194">
        <v>421670</v>
      </c>
    </row>
    <row r="195" spans="1:2" x14ac:dyDescent="0.2">
      <c r="A195" s="37">
        <v>424143</v>
      </c>
      <c r="B195">
        <v>424143</v>
      </c>
    </row>
    <row r="196" spans="1:2" x14ac:dyDescent="0.2">
      <c r="A196" s="37">
        <v>427700</v>
      </c>
      <c r="B196">
        <v>427700</v>
      </c>
    </row>
    <row r="197" spans="1:2" x14ac:dyDescent="0.2">
      <c r="A197" s="37">
        <v>428463</v>
      </c>
      <c r="B197">
        <v>428463</v>
      </c>
    </row>
    <row r="198" spans="1:2" x14ac:dyDescent="0.2">
      <c r="A198" s="37">
        <v>432327</v>
      </c>
      <c r="B198">
        <v>432327</v>
      </c>
    </row>
    <row r="199" spans="1:2" x14ac:dyDescent="0.2">
      <c r="A199" s="37">
        <v>434183</v>
      </c>
      <c r="B199">
        <v>434183</v>
      </c>
    </row>
    <row r="200" spans="1:2" x14ac:dyDescent="0.2">
      <c r="A200" s="37">
        <v>435460</v>
      </c>
      <c r="B200">
        <v>435460</v>
      </c>
    </row>
    <row r="201" spans="1:2" x14ac:dyDescent="0.2">
      <c r="A201" s="37">
        <v>438440</v>
      </c>
      <c r="B201">
        <v>438440</v>
      </c>
    </row>
    <row r="202" spans="1:2" x14ac:dyDescent="0.2">
      <c r="A202" s="37">
        <v>456931</v>
      </c>
      <c r="B202">
        <v>456931</v>
      </c>
    </row>
    <row r="203" spans="1:2" x14ac:dyDescent="0.2">
      <c r="A203" s="37">
        <v>467581</v>
      </c>
      <c r="B203">
        <v>467581</v>
      </c>
    </row>
    <row r="204" spans="1:2" x14ac:dyDescent="0.2">
      <c r="A204" s="37">
        <v>469515</v>
      </c>
      <c r="B204">
        <v>469515</v>
      </c>
    </row>
    <row r="205" spans="1:2" x14ac:dyDescent="0.2">
      <c r="A205" s="37">
        <v>476174</v>
      </c>
      <c r="B205">
        <v>476174</v>
      </c>
    </row>
    <row r="206" spans="1:2" x14ac:dyDescent="0.2">
      <c r="A206" s="37">
        <v>486901</v>
      </c>
      <c r="B206">
        <v>486901</v>
      </c>
    </row>
    <row r="207" spans="1:2" x14ac:dyDescent="0.2">
      <c r="A207" s="37">
        <v>488306</v>
      </c>
      <c r="B207">
        <v>488306</v>
      </c>
    </row>
    <row r="208" spans="1:2" x14ac:dyDescent="0.2">
      <c r="A208" s="37">
        <v>490897</v>
      </c>
      <c r="B208">
        <v>490897</v>
      </c>
    </row>
    <row r="209" spans="1:2" x14ac:dyDescent="0.2">
      <c r="A209" s="37">
        <v>490899</v>
      </c>
      <c r="B209">
        <v>490899</v>
      </c>
    </row>
    <row r="210" spans="1:2" x14ac:dyDescent="0.2">
      <c r="A210" s="37">
        <v>491650</v>
      </c>
      <c r="B210">
        <v>491650</v>
      </c>
    </row>
    <row r="211" spans="1:2" x14ac:dyDescent="0.2">
      <c r="A211" s="37">
        <v>492842</v>
      </c>
      <c r="B211">
        <v>492842</v>
      </c>
    </row>
    <row r="212" spans="1:2" x14ac:dyDescent="0.2">
      <c r="A212" s="37">
        <v>496182</v>
      </c>
      <c r="B212">
        <v>496182</v>
      </c>
    </row>
    <row r="213" spans="1:2" x14ac:dyDescent="0.2">
      <c r="A213" s="37">
        <v>499636</v>
      </c>
      <c r="B213">
        <v>499636</v>
      </c>
    </row>
    <row r="214" spans="1:2" x14ac:dyDescent="0.2">
      <c r="A214" s="37">
        <v>499968</v>
      </c>
      <c r="B214">
        <v>499968</v>
      </c>
    </row>
    <row r="215" spans="1:2" x14ac:dyDescent="0.2">
      <c r="A215" s="37">
        <v>507231</v>
      </c>
      <c r="B215">
        <v>507231</v>
      </c>
    </row>
    <row r="216" spans="1:2" x14ac:dyDescent="0.2">
      <c r="A216" s="37">
        <v>508138</v>
      </c>
      <c r="B216">
        <v>508138</v>
      </c>
    </row>
    <row r="217" spans="1:2" x14ac:dyDescent="0.2">
      <c r="A217" s="37">
        <v>509418</v>
      </c>
      <c r="B217">
        <v>509418</v>
      </c>
    </row>
    <row r="218" spans="1:2" x14ac:dyDescent="0.2">
      <c r="A218" s="37">
        <v>509647</v>
      </c>
      <c r="B218">
        <v>509647</v>
      </c>
    </row>
    <row r="219" spans="1:2" x14ac:dyDescent="0.2">
      <c r="A219" s="37">
        <v>510278</v>
      </c>
      <c r="B219">
        <v>510278</v>
      </c>
    </row>
    <row r="220" spans="1:2" x14ac:dyDescent="0.2">
      <c r="A220" s="37">
        <v>513743</v>
      </c>
      <c r="B220">
        <v>513743</v>
      </c>
    </row>
    <row r="221" spans="1:2" x14ac:dyDescent="0.2">
      <c r="A221" s="37">
        <v>519809</v>
      </c>
      <c r="B221">
        <v>519809</v>
      </c>
    </row>
    <row r="222" spans="1:2" x14ac:dyDescent="0.2">
      <c r="A222" s="37">
        <v>525797</v>
      </c>
      <c r="B222">
        <v>525797</v>
      </c>
    </row>
    <row r="223" spans="1:2" x14ac:dyDescent="0.2">
      <c r="A223" s="37">
        <v>528918</v>
      </c>
      <c r="B223">
        <v>528918</v>
      </c>
    </row>
    <row r="224" spans="1:2" x14ac:dyDescent="0.2">
      <c r="A224" s="37">
        <v>531466</v>
      </c>
      <c r="B224">
        <v>531466</v>
      </c>
    </row>
    <row r="225" spans="1:2" x14ac:dyDescent="0.2">
      <c r="A225" s="37">
        <v>534790</v>
      </c>
      <c r="B225">
        <v>534790</v>
      </c>
    </row>
    <row r="226" spans="1:2" x14ac:dyDescent="0.2">
      <c r="A226" s="37">
        <v>535105</v>
      </c>
      <c r="B226">
        <v>535105</v>
      </c>
    </row>
    <row r="227" spans="1:2" x14ac:dyDescent="0.2">
      <c r="A227" s="37">
        <v>539193</v>
      </c>
      <c r="B227">
        <v>539193</v>
      </c>
    </row>
    <row r="228" spans="1:2" x14ac:dyDescent="0.2">
      <c r="A228" s="37">
        <v>540344</v>
      </c>
      <c r="B228">
        <v>540344</v>
      </c>
    </row>
    <row r="229" spans="1:2" x14ac:dyDescent="0.2">
      <c r="A229" s="37">
        <v>541730</v>
      </c>
      <c r="B229">
        <v>541730</v>
      </c>
    </row>
    <row r="230" spans="1:2" x14ac:dyDescent="0.2">
      <c r="A230" s="37">
        <v>542416</v>
      </c>
      <c r="B230">
        <v>542416</v>
      </c>
    </row>
    <row r="231" spans="1:2" x14ac:dyDescent="0.2">
      <c r="A231" s="37">
        <v>544743</v>
      </c>
      <c r="B231">
        <v>544743</v>
      </c>
    </row>
    <row r="232" spans="1:2" x14ac:dyDescent="0.2">
      <c r="A232" s="37">
        <v>544969</v>
      </c>
      <c r="B232">
        <v>544969</v>
      </c>
    </row>
    <row r="233" spans="1:2" x14ac:dyDescent="0.2">
      <c r="A233" s="37">
        <v>546633</v>
      </c>
      <c r="B233">
        <v>546633</v>
      </c>
    </row>
    <row r="234" spans="1:2" x14ac:dyDescent="0.2">
      <c r="A234" s="37">
        <v>548232</v>
      </c>
      <c r="B234">
        <v>548232</v>
      </c>
    </row>
    <row r="235" spans="1:2" x14ac:dyDescent="0.2">
      <c r="A235" s="37">
        <v>553639</v>
      </c>
      <c r="B235">
        <v>553639</v>
      </c>
    </row>
    <row r="236" spans="1:2" x14ac:dyDescent="0.2">
      <c r="A236" s="37">
        <v>557635</v>
      </c>
      <c r="B236">
        <v>557635</v>
      </c>
    </row>
    <row r="237" spans="1:2" x14ac:dyDescent="0.2">
      <c r="A237" s="37">
        <v>560914</v>
      </c>
      <c r="B237">
        <v>560914</v>
      </c>
    </row>
    <row r="238" spans="1:2" x14ac:dyDescent="0.2">
      <c r="A238" s="37">
        <v>561565</v>
      </c>
      <c r="B238">
        <v>561565</v>
      </c>
    </row>
    <row r="239" spans="1:2" x14ac:dyDescent="0.2">
      <c r="A239" s="37">
        <v>562301</v>
      </c>
      <c r="B239">
        <v>562301</v>
      </c>
    </row>
    <row r="240" spans="1:2" x14ac:dyDescent="0.2">
      <c r="A240" s="37">
        <v>573745</v>
      </c>
      <c r="B240">
        <v>573745</v>
      </c>
    </row>
    <row r="241" spans="1:2" x14ac:dyDescent="0.2">
      <c r="A241" s="37">
        <v>575757</v>
      </c>
      <c r="B241">
        <v>575757</v>
      </c>
    </row>
    <row r="242" spans="1:2" x14ac:dyDescent="0.2">
      <c r="A242" s="37">
        <v>575796</v>
      </c>
      <c r="B242">
        <v>575796</v>
      </c>
    </row>
    <row r="243" spans="1:2" x14ac:dyDescent="0.2">
      <c r="A243" s="37">
        <v>577235</v>
      </c>
      <c r="B243">
        <v>577235</v>
      </c>
    </row>
    <row r="244" spans="1:2" x14ac:dyDescent="0.2">
      <c r="A244" s="37">
        <v>583100</v>
      </c>
      <c r="B244">
        <v>583100</v>
      </c>
    </row>
    <row r="245" spans="1:2" x14ac:dyDescent="0.2">
      <c r="A245" s="37">
        <v>584266</v>
      </c>
      <c r="B245">
        <v>584266</v>
      </c>
    </row>
    <row r="246" spans="1:2" x14ac:dyDescent="0.2">
      <c r="A246" s="37">
        <v>584596</v>
      </c>
      <c r="B246">
        <v>584596</v>
      </c>
    </row>
    <row r="247" spans="1:2" x14ac:dyDescent="0.2">
      <c r="A247" s="37">
        <v>587118</v>
      </c>
      <c r="B247">
        <v>587118</v>
      </c>
    </row>
    <row r="248" spans="1:2" x14ac:dyDescent="0.2">
      <c r="A248" s="37">
        <v>589579</v>
      </c>
      <c r="B248">
        <v>589579</v>
      </c>
    </row>
    <row r="249" spans="1:2" x14ac:dyDescent="0.2">
      <c r="A249" s="37">
        <v>593049</v>
      </c>
      <c r="B249">
        <v>593049</v>
      </c>
    </row>
    <row r="250" spans="1:2" x14ac:dyDescent="0.2">
      <c r="A250" s="37">
        <v>597593</v>
      </c>
      <c r="B250">
        <v>597593</v>
      </c>
    </row>
    <row r="251" spans="1:2" x14ac:dyDescent="0.2">
      <c r="A251" s="37">
        <v>598869</v>
      </c>
      <c r="B251">
        <v>598869</v>
      </c>
    </row>
    <row r="252" spans="1:2" x14ac:dyDescent="0.2">
      <c r="A252" s="37">
        <v>602907</v>
      </c>
      <c r="B252">
        <v>602907</v>
      </c>
    </row>
    <row r="253" spans="1:2" x14ac:dyDescent="0.2">
      <c r="A253" s="37">
        <v>615084</v>
      </c>
      <c r="B253">
        <v>615084</v>
      </c>
    </row>
    <row r="254" spans="1:2" x14ac:dyDescent="0.2">
      <c r="A254" s="37">
        <v>624268</v>
      </c>
      <c r="B254">
        <v>624268</v>
      </c>
    </row>
    <row r="255" spans="1:2" x14ac:dyDescent="0.2">
      <c r="A255" s="37">
        <v>626555</v>
      </c>
      <c r="B255">
        <v>626555</v>
      </c>
    </row>
    <row r="256" spans="1:2" x14ac:dyDescent="0.2">
      <c r="A256" s="37">
        <v>628880</v>
      </c>
      <c r="B256">
        <v>628880</v>
      </c>
    </row>
    <row r="257" spans="1:2" x14ac:dyDescent="0.2">
      <c r="A257" s="37">
        <v>630117</v>
      </c>
      <c r="B257">
        <v>630117</v>
      </c>
    </row>
    <row r="258" spans="1:2" x14ac:dyDescent="0.2">
      <c r="A258" s="37">
        <v>631969</v>
      </c>
      <c r="B258">
        <v>631969</v>
      </c>
    </row>
    <row r="259" spans="1:2" x14ac:dyDescent="0.2">
      <c r="A259" s="37">
        <v>633163</v>
      </c>
      <c r="B259">
        <v>633163</v>
      </c>
    </row>
    <row r="260" spans="1:2" x14ac:dyDescent="0.2">
      <c r="A260" s="37">
        <v>633306</v>
      </c>
      <c r="B260">
        <v>633306</v>
      </c>
    </row>
    <row r="261" spans="1:2" x14ac:dyDescent="0.2">
      <c r="A261" s="37">
        <v>639424</v>
      </c>
      <c r="B261">
        <v>639424</v>
      </c>
    </row>
    <row r="262" spans="1:2" x14ac:dyDescent="0.2">
      <c r="A262" s="37">
        <v>644370</v>
      </c>
      <c r="B262">
        <v>644370</v>
      </c>
    </row>
    <row r="263" spans="1:2" x14ac:dyDescent="0.2">
      <c r="A263" s="37">
        <v>644637</v>
      </c>
      <c r="B263">
        <v>644637</v>
      </c>
    </row>
    <row r="264" spans="1:2" x14ac:dyDescent="0.2">
      <c r="A264" s="37">
        <v>647095</v>
      </c>
      <c r="B264">
        <v>647095</v>
      </c>
    </row>
    <row r="265" spans="1:2" x14ac:dyDescent="0.2">
      <c r="A265" s="37">
        <v>647683</v>
      </c>
      <c r="B265">
        <v>647683</v>
      </c>
    </row>
    <row r="266" spans="1:2" x14ac:dyDescent="0.2">
      <c r="A266" s="37">
        <v>648272</v>
      </c>
      <c r="B266">
        <v>648272</v>
      </c>
    </row>
    <row r="267" spans="1:2" x14ac:dyDescent="0.2">
      <c r="A267" s="37">
        <v>652113</v>
      </c>
      <c r="B267">
        <v>652113</v>
      </c>
    </row>
    <row r="268" spans="1:2" x14ac:dyDescent="0.2">
      <c r="A268" s="37">
        <v>657258</v>
      </c>
      <c r="B268">
        <v>657258</v>
      </c>
    </row>
    <row r="269" spans="1:2" x14ac:dyDescent="0.2">
      <c r="A269" s="37">
        <v>660827</v>
      </c>
      <c r="B269">
        <v>660827</v>
      </c>
    </row>
    <row r="270" spans="1:2" x14ac:dyDescent="0.2">
      <c r="A270" s="37">
        <v>662255</v>
      </c>
      <c r="B270">
        <v>662255</v>
      </c>
    </row>
    <row r="271" spans="1:2" x14ac:dyDescent="0.2">
      <c r="A271" s="37">
        <v>663112</v>
      </c>
      <c r="B271">
        <v>663112</v>
      </c>
    </row>
    <row r="272" spans="1:2" x14ac:dyDescent="0.2">
      <c r="A272" s="37">
        <v>676449</v>
      </c>
      <c r="B272">
        <v>676449</v>
      </c>
    </row>
    <row r="273" spans="1:2" x14ac:dyDescent="0.2">
      <c r="A273" s="37">
        <v>679205</v>
      </c>
      <c r="B273">
        <v>679205</v>
      </c>
    </row>
    <row r="274" spans="1:2" x14ac:dyDescent="0.2">
      <c r="A274" s="37">
        <v>681401</v>
      </c>
      <c r="B274">
        <v>681401</v>
      </c>
    </row>
    <row r="275" spans="1:2" x14ac:dyDescent="0.2">
      <c r="A275" s="37">
        <v>683657</v>
      </c>
      <c r="B275">
        <v>683657</v>
      </c>
    </row>
    <row r="276" spans="1:2" x14ac:dyDescent="0.2">
      <c r="A276" s="37">
        <v>690992</v>
      </c>
      <c r="B276">
        <v>690992</v>
      </c>
    </row>
    <row r="277" spans="1:2" x14ac:dyDescent="0.2">
      <c r="A277" s="37">
        <v>691208</v>
      </c>
      <c r="B277">
        <v>691208</v>
      </c>
    </row>
    <row r="278" spans="1:2" x14ac:dyDescent="0.2">
      <c r="A278" s="37">
        <v>694032</v>
      </c>
      <c r="B278">
        <v>694032</v>
      </c>
    </row>
    <row r="279" spans="1:2" x14ac:dyDescent="0.2">
      <c r="A279" s="37">
        <v>703611</v>
      </c>
      <c r="B279">
        <v>703611</v>
      </c>
    </row>
    <row r="280" spans="1:2" x14ac:dyDescent="0.2">
      <c r="A280" s="37">
        <v>703943</v>
      </c>
      <c r="B280">
        <v>703943</v>
      </c>
    </row>
    <row r="281" spans="1:2" x14ac:dyDescent="0.2">
      <c r="A281" s="37">
        <v>707699</v>
      </c>
      <c r="B281">
        <v>707699</v>
      </c>
    </row>
    <row r="282" spans="1:2" x14ac:dyDescent="0.2">
      <c r="A282" s="37">
        <v>716288</v>
      </c>
      <c r="B282">
        <v>716288</v>
      </c>
    </row>
    <row r="283" spans="1:2" x14ac:dyDescent="0.2">
      <c r="A283" s="37">
        <v>720904</v>
      </c>
      <c r="B283">
        <v>720904</v>
      </c>
    </row>
    <row r="284" spans="1:2" x14ac:dyDescent="0.2">
      <c r="A284" s="37">
        <v>729904</v>
      </c>
      <c r="B284">
        <v>729904</v>
      </c>
    </row>
    <row r="285" spans="1:2" x14ac:dyDescent="0.2">
      <c r="A285" s="37">
        <v>730607</v>
      </c>
      <c r="B285">
        <v>730607</v>
      </c>
    </row>
    <row r="286" spans="1:2" x14ac:dyDescent="0.2">
      <c r="A286" s="37">
        <v>734079</v>
      </c>
      <c r="B286">
        <v>734079</v>
      </c>
    </row>
    <row r="287" spans="1:2" x14ac:dyDescent="0.2">
      <c r="A287" s="37">
        <v>735089</v>
      </c>
      <c r="B287">
        <v>735089</v>
      </c>
    </row>
    <row r="288" spans="1:2" x14ac:dyDescent="0.2">
      <c r="A288" s="37">
        <v>739579</v>
      </c>
      <c r="B288">
        <v>739579</v>
      </c>
    </row>
    <row r="289" spans="1:2" x14ac:dyDescent="0.2">
      <c r="A289" s="37">
        <v>740261</v>
      </c>
      <c r="B289">
        <v>740261</v>
      </c>
    </row>
    <row r="290" spans="1:2" x14ac:dyDescent="0.2">
      <c r="A290" s="37">
        <v>751207</v>
      </c>
      <c r="B290">
        <v>751207</v>
      </c>
    </row>
    <row r="291" spans="1:2" x14ac:dyDescent="0.2">
      <c r="A291" s="37">
        <v>758541</v>
      </c>
      <c r="B291">
        <v>758541</v>
      </c>
    </row>
    <row r="292" spans="1:2" x14ac:dyDescent="0.2">
      <c r="A292" s="37">
        <v>759625</v>
      </c>
      <c r="B292">
        <v>759625</v>
      </c>
    </row>
    <row r="293" spans="1:2" x14ac:dyDescent="0.2">
      <c r="A293" s="37">
        <v>760943</v>
      </c>
      <c r="B293">
        <v>760943</v>
      </c>
    </row>
    <row r="294" spans="1:2" x14ac:dyDescent="0.2">
      <c r="A294" s="37">
        <v>763556</v>
      </c>
      <c r="B294">
        <v>763556</v>
      </c>
    </row>
    <row r="295" spans="1:2" x14ac:dyDescent="0.2">
      <c r="A295" s="37">
        <v>775935</v>
      </c>
      <c r="B295">
        <v>775935</v>
      </c>
    </row>
    <row r="296" spans="1:2" x14ac:dyDescent="0.2">
      <c r="A296" s="37">
        <v>777186</v>
      </c>
      <c r="B296">
        <v>777186</v>
      </c>
    </row>
    <row r="297" spans="1:2" x14ac:dyDescent="0.2">
      <c r="A297" s="37">
        <v>778879</v>
      </c>
      <c r="B297">
        <v>778879</v>
      </c>
    </row>
    <row r="298" spans="1:2" x14ac:dyDescent="0.2">
      <c r="A298" s="37">
        <v>783547</v>
      </c>
      <c r="B298">
        <v>783547</v>
      </c>
    </row>
    <row r="299" spans="1:2" x14ac:dyDescent="0.2">
      <c r="A299" s="37">
        <v>784246</v>
      </c>
      <c r="B299">
        <v>784246</v>
      </c>
    </row>
    <row r="300" spans="1:2" x14ac:dyDescent="0.2">
      <c r="A300" s="37">
        <v>786066</v>
      </c>
      <c r="B300">
        <v>786066</v>
      </c>
    </row>
    <row r="301" spans="1:2" x14ac:dyDescent="0.2">
      <c r="A301" s="37">
        <v>787724</v>
      </c>
      <c r="B301">
        <v>787724</v>
      </c>
    </row>
    <row r="302" spans="1:2" x14ac:dyDescent="0.2">
      <c r="A302" s="37">
        <v>787752</v>
      </c>
      <c r="B302">
        <v>787752</v>
      </c>
    </row>
    <row r="303" spans="1:2" x14ac:dyDescent="0.2">
      <c r="A303" s="37">
        <v>788876</v>
      </c>
      <c r="B303">
        <v>788876</v>
      </c>
    </row>
    <row r="304" spans="1:2" x14ac:dyDescent="0.2">
      <c r="A304" s="37">
        <v>796582</v>
      </c>
      <c r="B304">
        <v>796582</v>
      </c>
    </row>
    <row r="305" spans="1:2" x14ac:dyDescent="0.2">
      <c r="A305" s="37">
        <v>801882</v>
      </c>
      <c r="B305">
        <v>801882</v>
      </c>
    </row>
    <row r="306" spans="1:2" x14ac:dyDescent="0.2">
      <c r="A306" s="37">
        <v>803331</v>
      </c>
      <c r="B306">
        <v>803331</v>
      </c>
    </row>
    <row r="307" spans="1:2" x14ac:dyDescent="0.2">
      <c r="A307" s="37">
        <v>804325</v>
      </c>
      <c r="B307">
        <v>804325</v>
      </c>
    </row>
    <row r="308" spans="1:2" x14ac:dyDescent="0.2">
      <c r="A308" s="37">
        <v>804859</v>
      </c>
      <c r="B308">
        <v>804859</v>
      </c>
    </row>
    <row r="309" spans="1:2" x14ac:dyDescent="0.2">
      <c r="A309" s="37">
        <v>811018</v>
      </c>
      <c r="B309">
        <v>811018</v>
      </c>
    </row>
    <row r="310" spans="1:2" x14ac:dyDescent="0.2">
      <c r="A310" s="37">
        <v>812233</v>
      </c>
      <c r="B310">
        <v>812233</v>
      </c>
    </row>
    <row r="311" spans="1:2" x14ac:dyDescent="0.2">
      <c r="A311" s="37">
        <v>814058</v>
      </c>
      <c r="B311">
        <v>814058</v>
      </c>
    </row>
    <row r="312" spans="1:2" x14ac:dyDescent="0.2">
      <c r="A312" s="37">
        <v>818447</v>
      </c>
      <c r="B312">
        <v>818447</v>
      </c>
    </row>
    <row r="313" spans="1:2" x14ac:dyDescent="0.2">
      <c r="A313" s="37">
        <v>819654</v>
      </c>
      <c r="B313">
        <v>819654</v>
      </c>
    </row>
    <row r="314" spans="1:2" x14ac:dyDescent="0.2">
      <c r="A314" s="37">
        <v>820930</v>
      </c>
      <c r="B314">
        <v>820930</v>
      </c>
    </row>
    <row r="315" spans="1:2" x14ac:dyDescent="0.2">
      <c r="A315" s="37">
        <v>825081</v>
      </c>
      <c r="B315">
        <v>825081</v>
      </c>
    </row>
    <row r="316" spans="1:2" x14ac:dyDescent="0.2">
      <c r="A316" s="37">
        <v>828870</v>
      </c>
      <c r="B316">
        <v>828870</v>
      </c>
    </row>
    <row r="317" spans="1:2" x14ac:dyDescent="0.2">
      <c r="A317" s="37">
        <v>829894</v>
      </c>
      <c r="B317">
        <v>829894</v>
      </c>
    </row>
    <row r="318" spans="1:2" x14ac:dyDescent="0.2">
      <c r="A318" s="37">
        <v>831394</v>
      </c>
      <c r="B318">
        <v>831394</v>
      </c>
    </row>
    <row r="319" spans="1:2" x14ac:dyDescent="0.2">
      <c r="A319" s="37">
        <v>831786</v>
      </c>
      <c r="B319">
        <v>831786</v>
      </c>
    </row>
    <row r="320" spans="1:2" x14ac:dyDescent="0.2">
      <c r="A320" s="37">
        <v>833742</v>
      </c>
      <c r="B320">
        <v>833742</v>
      </c>
    </row>
    <row r="321" spans="1:2" x14ac:dyDescent="0.2">
      <c r="A321" s="37">
        <v>835597</v>
      </c>
      <c r="B321">
        <v>835597</v>
      </c>
    </row>
    <row r="322" spans="1:2" x14ac:dyDescent="0.2">
      <c r="A322" s="37">
        <v>836474</v>
      </c>
      <c r="B322">
        <v>836474</v>
      </c>
    </row>
    <row r="323" spans="1:2" x14ac:dyDescent="0.2">
      <c r="A323" s="37">
        <v>840241</v>
      </c>
      <c r="B323">
        <v>840241</v>
      </c>
    </row>
    <row r="324" spans="1:2" x14ac:dyDescent="0.2">
      <c r="A324" s="37">
        <v>842936</v>
      </c>
      <c r="B324">
        <v>842936</v>
      </c>
    </row>
    <row r="325" spans="1:2" x14ac:dyDescent="0.2">
      <c r="A325" s="37">
        <v>845085</v>
      </c>
      <c r="B325">
        <v>845085</v>
      </c>
    </row>
    <row r="326" spans="1:2" x14ac:dyDescent="0.2">
      <c r="A326" s="37">
        <v>850828</v>
      </c>
      <c r="B326">
        <v>850828</v>
      </c>
    </row>
    <row r="327" spans="1:2" x14ac:dyDescent="0.2">
      <c r="A327" s="37">
        <v>853890</v>
      </c>
      <c r="B327">
        <v>853890</v>
      </c>
    </row>
    <row r="328" spans="1:2" x14ac:dyDescent="0.2">
      <c r="A328" s="37">
        <v>861565</v>
      </c>
      <c r="B328">
        <v>861565</v>
      </c>
    </row>
    <row r="329" spans="1:2" x14ac:dyDescent="0.2">
      <c r="A329" s="37">
        <v>869001</v>
      </c>
      <c r="B329">
        <v>869001</v>
      </c>
    </row>
    <row r="330" spans="1:2" x14ac:dyDescent="0.2">
      <c r="A330" s="37">
        <v>872623</v>
      </c>
      <c r="B330">
        <v>872623</v>
      </c>
    </row>
    <row r="331" spans="1:2" x14ac:dyDescent="0.2">
      <c r="A331" s="37">
        <v>874618</v>
      </c>
      <c r="B331">
        <v>874618</v>
      </c>
    </row>
    <row r="332" spans="1:2" x14ac:dyDescent="0.2">
      <c r="A332" s="37">
        <v>879945</v>
      </c>
      <c r="B332">
        <v>879945</v>
      </c>
    </row>
    <row r="333" spans="1:2" x14ac:dyDescent="0.2">
      <c r="A333" s="37">
        <v>882428</v>
      </c>
      <c r="B333">
        <v>882428</v>
      </c>
    </row>
    <row r="334" spans="1:2" x14ac:dyDescent="0.2">
      <c r="A334" s="37">
        <v>885960</v>
      </c>
      <c r="B334">
        <v>885960</v>
      </c>
    </row>
    <row r="335" spans="1:2" x14ac:dyDescent="0.2">
      <c r="A335" s="37">
        <v>889503</v>
      </c>
      <c r="B335">
        <v>889503</v>
      </c>
    </row>
    <row r="336" spans="1:2" x14ac:dyDescent="0.2">
      <c r="A336" s="37">
        <v>894692</v>
      </c>
      <c r="B336">
        <v>894692</v>
      </c>
    </row>
    <row r="337" spans="1:2" x14ac:dyDescent="0.2">
      <c r="A337" s="37">
        <v>894730</v>
      </c>
      <c r="B337">
        <v>894730</v>
      </c>
    </row>
    <row r="338" spans="1:2" x14ac:dyDescent="0.2">
      <c r="A338" s="37">
        <v>898481</v>
      </c>
      <c r="B338">
        <v>898481</v>
      </c>
    </row>
    <row r="339" spans="1:2" x14ac:dyDescent="0.2">
      <c r="A339" s="37">
        <v>898652</v>
      </c>
      <c r="B339">
        <v>898652</v>
      </c>
    </row>
    <row r="340" spans="1:2" x14ac:dyDescent="0.2">
      <c r="A340" s="37">
        <v>903981</v>
      </c>
      <c r="B340">
        <v>903981</v>
      </c>
    </row>
    <row r="341" spans="1:2" x14ac:dyDescent="0.2">
      <c r="A341" s="37">
        <v>906717</v>
      </c>
      <c r="B341">
        <v>906717</v>
      </c>
    </row>
    <row r="342" spans="1:2" x14ac:dyDescent="0.2">
      <c r="A342" s="37">
        <v>909457</v>
      </c>
      <c r="B342">
        <v>909457</v>
      </c>
    </row>
    <row r="343" spans="1:2" x14ac:dyDescent="0.2">
      <c r="A343" s="37">
        <v>911476</v>
      </c>
      <c r="B343">
        <v>911476</v>
      </c>
    </row>
    <row r="344" spans="1:2" x14ac:dyDescent="0.2">
      <c r="A344" s="37">
        <v>924030</v>
      </c>
      <c r="B344">
        <v>924030</v>
      </c>
    </row>
    <row r="345" spans="1:2" x14ac:dyDescent="0.2">
      <c r="A345" s="37">
        <v>926014</v>
      </c>
      <c r="B345">
        <v>926014</v>
      </c>
    </row>
    <row r="346" spans="1:2" x14ac:dyDescent="0.2">
      <c r="A346" s="37">
        <v>935524</v>
      </c>
      <c r="B346">
        <v>935524</v>
      </c>
    </row>
    <row r="347" spans="1:2" x14ac:dyDescent="0.2">
      <c r="A347" s="37">
        <v>942518</v>
      </c>
      <c r="B347">
        <v>942518</v>
      </c>
    </row>
    <row r="348" spans="1:2" x14ac:dyDescent="0.2">
      <c r="A348" s="37">
        <v>949899</v>
      </c>
      <c r="B348">
        <v>949899</v>
      </c>
    </row>
    <row r="349" spans="1:2" x14ac:dyDescent="0.2">
      <c r="A349" s="37">
        <v>951089</v>
      </c>
      <c r="B349">
        <v>951089</v>
      </c>
    </row>
    <row r="350" spans="1:2" x14ac:dyDescent="0.2">
      <c r="A350" s="37">
        <v>957235</v>
      </c>
      <c r="B350">
        <v>957235</v>
      </c>
    </row>
    <row r="351" spans="1:2" x14ac:dyDescent="0.2">
      <c r="A351" s="37">
        <v>958136</v>
      </c>
      <c r="B351">
        <v>958136</v>
      </c>
    </row>
    <row r="352" spans="1:2" x14ac:dyDescent="0.2">
      <c r="A352" s="37">
        <v>960540</v>
      </c>
      <c r="B352">
        <v>960540</v>
      </c>
    </row>
    <row r="353" spans="1:2" x14ac:dyDescent="0.2">
      <c r="A353" s="37">
        <v>964969</v>
      </c>
      <c r="B353">
        <v>964969</v>
      </c>
    </row>
    <row r="354" spans="1:2" x14ac:dyDescent="0.2">
      <c r="A354" s="37">
        <v>966925</v>
      </c>
      <c r="B354">
        <v>966925</v>
      </c>
    </row>
    <row r="355" spans="1:2" x14ac:dyDescent="0.2">
      <c r="A355" s="37">
        <v>967599</v>
      </c>
      <c r="B355">
        <v>967599</v>
      </c>
    </row>
    <row r="356" spans="1:2" x14ac:dyDescent="0.2">
      <c r="A356" s="37">
        <v>980269</v>
      </c>
      <c r="B356">
        <v>980269</v>
      </c>
    </row>
    <row r="357" spans="1:2" x14ac:dyDescent="0.2">
      <c r="A357" s="37">
        <v>984963</v>
      </c>
      <c r="B357">
        <v>984963</v>
      </c>
    </row>
    <row r="358" spans="1:2" x14ac:dyDescent="0.2">
      <c r="A358" s="37">
        <v>994961</v>
      </c>
      <c r="B358">
        <v>994961</v>
      </c>
    </row>
    <row r="359" spans="1:2" x14ac:dyDescent="0.2">
      <c r="A359" s="37">
        <v>1006218</v>
      </c>
      <c r="B359">
        <v>1006218</v>
      </c>
    </row>
    <row r="360" spans="1:2" x14ac:dyDescent="0.2">
      <c r="A360" s="37">
        <v>1007349</v>
      </c>
      <c r="B360">
        <v>1007349</v>
      </c>
    </row>
    <row r="361" spans="1:2" x14ac:dyDescent="0.2">
      <c r="A361" s="37">
        <v>1009588</v>
      </c>
      <c r="B361">
        <v>1009588</v>
      </c>
    </row>
    <row r="362" spans="1:2" x14ac:dyDescent="0.2">
      <c r="A362" s="37">
        <v>1016594</v>
      </c>
      <c r="B362">
        <v>1016594</v>
      </c>
    </row>
    <row r="363" spans="1:2" x14ac:dyDescent="0.2">
      <c r="A363" s="37">
        <v>1027745</v>
      </c>
      <c r="B363">
        <v>1027745</v>
      </c>
    </row>
    <row r="364" spans="1:2" x14ac:dyDescent="0.2">
      <c r="A364" s="37">
        <v>1046092</v>
      </c>
      <c r="B364">
        <v>1046092</v>
      </c>
    </row>
    <row r="365" spans="1:2" x14ac:dyDescent="0.2">
      <c r="A365" s="37">
        <v>1052179</v>
      </c>
      <c r="B365">
        <v>1052179</v>
      </c>
    </row>
    <row r="366" spans="1:2" x14ac:dyDescent="0.2">
      <c r="A366" s="37">
        <v>1059742</v>
      </c>
      <c r="B366">
        <v>1059742</v>
      </c>
    </row>
    <row r="367" spans="1:2" x14ac:dyDescent="0.2">
      <c r="A367" s="37">
        <v>1070593</v>
      </c>
      <c r="B367">
        <v>1070593</v>
      </c>
    </row>
    <row r="368" spans="1:2" x14ac:dyDescent="0.2">
      <c r="A368" s="37">
        <v>1092768</v>
      </c>
      <c r="B368">
        <v>1092768</v>
      </c>
    </row>
    <row r="369" spans="1:2" x14ac:dyDescent="0.2">
      <c r="A369" s="37">
        <v>1104408</v>
      </c>
      <c r="B369">
        <v>1104408</v>
      </c>
    </row>
    <row r="370" spans="1:2" x14ac:dyDescent="0.2">
      <c r="A370" s="37">
        <v>1111235</v>
      </c>
      <c r="B370">
        <v>1111235</v>
      </c>
    </row>
    <row r="371" spans="1:2" x14ac:dyDescent="0.2">
      <c r="A371" s="37">
        <v>1138758</v>
      </c>
      <c r="B371">
        <v>1138758</v>
      </c>
    </row>
    <row r="372" spans="1:2" x14ac:dyDescent="0.2">
      <c r="A372" s="37">
        <v>1141424</v>
      </c>
      <c r="B372">
        <v>1141424</v>
      </c>
    </row>
    <row r="373" spans="1:2" x14ac:dyDescent="0.2">
      <c r="A373" s="37">
        <v>1155587</v>
      </c>
      <c r="B373">
        <v>1155587</v>
      </c>
    </row>
    <row r="374" spans="1:2" x14ac:dyDescent="0.2">
      <c r="A374" s="37">
        <v>1156645</v>
      </c>
      <c r="B374">
        <v>1156645</v>
      </c>
    </row>
    <row r="375" spans="1:2" x14ac:dyDescent="0.2">
      <c r="A375" s="37">
        <v>1159518</v>
      </c>
      <c r="B375">
        <v>1159518</v>
      </c>
    </row>
    <row r="376" spans="1:2" x14ac:dyDescent="0.2">
      <c r="A376" s="37">
        <v>1173042</v>
      </c>
      <c r="B376">
        <v>1173042</v>
      </c>
    </row>
    <row r="377" spans="1:2" x14ac:dyDescent="0.2">
      <c r="A377" s="37">
        <v>1175723</v>
      </c>
      <c r="B377">
        <v>1175723</v>
      </c>
    </row>
    <row r="378" spans="1:2" x14ac:dyDescent="0.2">
      <c r="A378" s="37">
        <v>1197681</v>
      </c>
      <c r="B378">
        <v>1197681</v>
      </c>
    </row>
    <row r="379" spans="1:2" x14ac:dyDescent="0.2">
      <c r="A379" s="37">
        <v>1198405</v>
      </c>
      <c r="B379">
        <v>1198405</v>
      </c>
    </row>
    <row r="380" spans="1:2" x14ac:dyDescent="0.2">
      <c r="A380" s="37">
        <v>1204771</v>
      </c>
      <c r="B380">
        <v>1204771</v>
      </c>
    </row>
    <row r="381" spans="1:2" x14ac:dyDescent="0.2">
      <c r="A381" s="37">
        <v>1221818</v>
      </c>
      <c r="B381">
        <v>1221818</v>
      </c>
    </row>
    <row r="382" spans="1:2" x14ac:dyDescent="0.2">
      <c r="A382" s="37">
        <v>1247953</v>
      </c>
      <c r="B382">
        <v>1247953</v>
      </c>
    </row>
    <row r="383" spans="1:2" x14ac:dyDescent="0.2">
      <c r="A383" s="37">
        <v>1255533</v>
      </c>
      <c r="B383">
        <v>1255533</v>
      </c>
    </row>
    <row r="384" spans="1:2" x14ac:dyDescent="0.2">
      <c r="A384" s="37">
        <v>1265223</v>
      </c>
      <c r="B384">
        <v>1265223</v>
      </c>
    </row>
    <row r="385" spans="1:2" x14ac:dyDescent="0.2">
      <c r="A385" s="37">
        <v>1279770</v>
      </c>
      <c r="B385">
        <v>1279770</v>
      </c>
    </row>
    <row r="386" spans="1:2" x14ac:dyDescent="0.2">
      <c r="A386" s="37">
        <v>1281996</v>
      </c>
      <c r="B386">
        <v>1281996</v>
      </c>
    </row>
    <row r="387" spans="1:2" x14ac:dyDescent="0.2">
      <c r="A387" s="37">
        <v>1301694</v>
      </c>
      <c r="B387">
        <v>1301694</v>
      </c>
    </row>
    <row r="388" spans="1:2" x14ac:dyDescent="0.2">
      <c r="A388" s="37">
        <v>1309413</v>
      </c>
      <c r="B388">
        <v>1309413</v>
      </c>
    </row>
    <row r="389" spans="1:2" x14ac:dyDescent="0.2">
      <c r="A389" s="37">
        <v>1322511</v>
      </c>
      <c r="B389">
        <v>1322511</v>
      </c>
    </row>
    <row r="390" spans="1:2" x14ac:dyDescent="0.2">
      <c r="A390" s="37">
        <v>1327868</v>
      </c>
      <c r="B390">
        <v>1327868</v>
      </c>
    </row>
    <row r="391" spans="1:2" x14ac:dyDescent="0.2">
      <c r="A391" s="37">
        <v>1346525</v>
      </c>
      <c r="B391">
        <v>1346525</v>
      </c>
    </row>
    <row r="392" spans="1:2" x14ac:dyDescent="0.2">
      <c r="A392" s="37">
        <v>1349080</v>
      </c>
      <c r="B392">
        <v>1349080</v>
      </c>
    </row>
    <row r="393" spans="1:2" x14ac:dyDescent="0.2">
      <c r="A393" s="37">
        <v>1353999</v>
      </c>
      <c r="B393">
        <v>1353999</v>
      </c>
    </row>
    <row r="394" spans="1:2" x14ac:dyDescent="0.2">
      <c r="A394" s="37">
        <v>1365357</v>
      </c>
      <c r="B394">
        <v>1365357</v>
      </c>
    </row>
    <row r="395" spans="1:2" x14ac:dyDescent="0.2">
      <c r="A395" s="37">
        <v>1407921</v>
      </c>
      <c r="B395">
        <v>1407921</v>
      </c>
    </row>
    <row r="396" spans="1:2" x14ac:dyDescent="0.2">
      <c r="A396" s="37">
        <v>1432845</v>
      </c>
      <c r="B396">
        <v>1432845</v>
      </c>
    </row>
    <row r="397" spans="1:2" x14ac:dyDescent="0.2">
      <c r="A397" s="37">
        <v>1453099</v>
      </c>
      <c r="B397">
        <v>1453099</v>
      </c>
    </row>
    <row r="398" spans="1:2" x14ac:dyDescent="0.2">
      <c r="A398" s="37">
        <v>1463025</v>
      </c>
      <c r="B398">
        <v>1463025</v>
      </c>
    </row>
    <row r="399" spans="1:2" x14ac:dyDescent="0.2">
      <c r="A399" s="37">
        <v>1498670</v>
      </c>
      <c r="B399">
        <v>1498670</v>
      </c>
    </row>
    <row r="400" spans="1:2" x14ac:dyDescent="0.2">
      <c r="A400" s="37">
        <v>1543706</v>
      </c>
      <c r="B400">
        <v>1543706</v>
      </c>
    </row>
    <row r="401" spans="1:2" x14ac:dyDescent="0.2">
      <c r="A401" s="37">
        <v>1549951</v>
      </c>
      <c r="B401">
        <v>1549951</v>
      </c>
    </row>
    <row r="402" spans="1:2" x14ac:dyDescent="0.2">
      <c r="A402" s="37">
        <v>1555341</v>
      </c>
      <c r="B402">
        <v>1555341</v>
      </c>
    </row>
    <row r="403" spans="1:2" x14ac:dyDescent="0.2">
      <c r="A403" s="37">
        <v>1558115</v>
      </c>
      <c r="B403">
        <v>1558115</v>
      </c>
    </row>
    <row r="404" spans="1:2" x14ac:dyDescent="0.2">
      <c r="A404" s="37">
        <v>1559910</v>
      </c>
      <c r="B404">
        <v>1559910</v>
      </c>
    </row>
    <row r="405" spans="1:2" x14ac:dyDescent="0.2">
      <c r="A405" s="37">
        <v>1574365</v>
      </c>
      <c r="B405">
        <v>1574365</v>
      </c>
    </row>
    <row r="406" spans="1:2" x14ac:dyDescent="0.2">
      <c r="A406" s="37">
        <v>1586351</v>
      </c>
      <c r="B406">
        <v>1586351</v>
      </c>
    </row>
    <row r="407" spans="1:2" x14ac:dyDescent="0.2">
      <c r="A407" s="37">
        <v>1600430</v>
      </c>
      <c r="B407">
        <v>1600430</v>
      </c>
    </row>
    <row r="408" spans="1:2" x14ac:dyDescent="0.2">
      <c r="A408" s="37">
        <v>1602722</v>
      </c>
      <c r="B408">
        <v>1602722</v>
      </c>
    </row>
    <row r="409" spans="1:2" x14ac:dyDescent="0.2">
      <c r="A409" s="37">
        <v>1604457</v>
      </c>
      <c r="B409">
        <v>1604457</v>
      </c>
    </row>
    <row r="410" spans="1:2" x14ac:dyDescent="0.2">
      <c r="A410" s="37">
        <v>1629692</v>
      </c>
      <c r="B410">
        <v>1629692</v>
      </c>
    </row>
    <row r="411" spans="1:2" x14ac:dyDescent="0.2">
      <c r="A411" s="37">
        <v>1634476</v>
      </c>
      <c r="B411">
        <v>1634476</v>
      </c>
    </row>
    <row r="412" spans="1:2" x14ac:dyDescent="0.2">
      <c r="A412" s="37">
        <v>1657655</v>
      </c>
      <c r="B412">
        <v>1657655</v>
      </c>
    </row>
    <row r="413" spans="1:2" x14ac:dyDescent="0.2">
      <c r="A413" s="37">
        <v>1665241</v>
      </c>
      <c r="B413">
        <v>1665241</v>
      </c>
    </row>
    <row r="414" spans="1:2" x14ac:dyDescent="0.2">
      <c r="A414" s="37">
        <v>1704920</v>
      </c>
      <c r="B414">
        <v>1704920</v>
      </c>
    </row>
    <row r="415" spans="1:2" x14ac:dyDescent="0.2">
      <c r="A415" s="37">
        <v>1738219</v>
      </c>
      <c r="B415">
        <v>1738219</v>
      </c>
    </row>
    <row r="416" spans="1:2" x14ac:dyDescent="0.2">
      <c r="A416" s="37">
        <v>1745077</v>
      </c>
      <c r="B416">
        <v>1745077</v>
      </c>
    </row>
    <row r="417" spans="1:2" x14ac:dyDescent="0.2">
      <c r="A417" s="37">
        <v>1773651</v>
      </c>
      <c r="B417">
        <v>1773651</v>
      </c>
    </row>
    <row r="418" spans="1:2" x14ac:dyDescent="0.2">
      <c r="A418" s="37">
        <v>1822665</v>
      </c>
      <c r="B418">
        <v>1822665</v>
      </c>
    </row>
    <row r="419" spans="1:2" x14ac:dyDescent="0.2">
      <c r="A419" s="37">
        <v>1823812</v>
      </c>
      <c r="B419">
        <v>1823812</v>
      </c>
    </row>
    <row r="420" spans="1:2" x14ac:dyDescent="0.2">
      <c r="A420" s="37">
        <v>1826456</v>
      </c>
      <c r="B420">
        <v>1826456</v>
      </c>
    </row>
    <row r="421" spans="1:2" x14ac:dyDescent="0.2">
      <c r="A421" s="37">
        <v>1866352</v>
      </c>
      <c r="B421">
        <v>1866352</v>
      </c>
    </row>
    <row r="422" spans="1:2" x14ac:dyDescent="0.2">
      <c r="A422" s="37">
        <v>1881135</v>
      </c>
      <c r="B422">
        <v>1881135</v>
      </c>
    </row>
    <row r="423" spans="1:2" x14ac:dyDescent="0.2">
      <c r="A423" s="37">
        <v>1910397</v>
      </c>
      <c r="B423">
        <v>1910397</v>
      </c>
    </row>
    <row r="424" spans="1:2" x14ac:dyDescent="0.2">
      <c r="A424" s="37">
        <v>1920958</v>
      </c>
      <c r="B424">
        <v>1920958</v>
      </c>
    </row>
    <row r="425" spans="1:2" x14ac:dyDescent="0.2">
      <c r="A425" s="37">
        <v>2014618</v>
      </c>
      <c r="B425">
        <v>2014618</v>
      </c>
    </row>
    <row r="426" spans="1:2" x14ac:dyDescent="0.2">
      <c r="A426" s="37">
        <v>2070513</v>
      </c>
      <c r="B426">
        <v>2070513</v>
      </c>
    </row>
    <row r="427" spans="1:2" x14ac:dyDescent="0.2">
      <c r="A427" s="37">
        <v>2387473</v>
      </c>
      <c r="B427">
        <v>2387473</v>
      </c>
    </row>
    <row r="428" spans="1:2" x14ac:dyDescent="0.2">
      <c r="A428" s="37">
        <v>2426290</v>
      </c>
      <c r="B428">
        <v>2426290</v>
      </c>
    </row>
    <row r="429" spans="1:2" x14ac:dyDescent="0.2">
      <c r="A429" s="37">
        <v>2511643</v>
      </c>
      <c r="B429">
        <v>2511643</v>
      </c>
    </row>
    <row r="430" spans="1:2" x14ac:dyDescent="0.2">
      <c r="A430" s="37">
        <v>2556537</v>
      </c>
      <c r="B430">
        <v>2556537</v>
      </c>
    </row>
    <row r="431" spans="1:2" x14ac:dyDescent="0.2">
      <c r="A431" s="37">
        <v>2562311</v>
      </c>
      <c r="B431">
        <v>2562311</v>
      </c>
    </row>
    <row r="432" spans="1:2" x14ac:dyDescent="0.2">
      <c r="A432" s="37">
        <v>2570858</v>
      </c>
      <c r="B432">
        <v>2570858</v>
      </c>
    </row>
    <row r="433" spans="1:2" x14ac:dyDescent="0.2">
      <c r="A433" s="37">
        <v>2581338</v>
      </c>
      <c r="B433">
        <v>2581338</v>
      </c>
    </row>
    <row r="434" spans="1:2" x14ac:dyDescent="0.2">
      <c r="A434" s="37">
        <v>2599824</v>
      </c>
      <c r="B434">
        <v>2599824</v>
      </c>
    </row>
    <row r="435" spans="1:2" x14ac:dyDescent="0.2">
      <c r="A435" s="37">
        <v>2670609</v>
      </c>
      <c r="B435">
        <v>2670609</v>
      </c>
    </row>
    <row r="436" spans="1:2" x14ac:dyDescent="0.2">
      <c r="A436" s="37">
        <v>2689530</v>
      </c>
      <c r="B436">
        <v>2689530</v>
      </c>
    </row>
    <row r="437" spans="1:2" x14ac:dyDescent="0.2">
      <c r="A437" s="37">
        <v>2741132</v>
      </c>
      <c r="B437">
        <v>2741132</v>
      </c>
    </row>
    <row r="438" spans="1:2" x14ac:dyDescent="0.2">
      <c r="A438" s="37">
        <v>2770533</v>
      </c>
      <c r="B438">
        <v>2770533</v>
      </c>
    </row>
    <row r="439" spans="1:2" x14ac:dyDescent="0.2">
      <c r="A439" s="37">
        <v>2792292</v>
      </c>
      <c r="B439">
        <v>2792292</v>
      </c>
    </row>
    <row r="440" spans="1:2" x14ac:dyDescent="0.2">
      <c r="A440" s="37">
        <v>2796093</v>
      </c>
      <c r="B440">
        <v>2796093</v>
      </c>
    </row>
    <row r="441" spans="1:2" x14ac:dyDescent="0.2">
      <c r="A441" s="37">
        <v>2886006</v>
      </c>
      <c r="B441">
        <v>2886006</v>
      </c>
    </row>
    <row r="442" spans="1:2" x14ac:dyDescent="0.2">
      <c r="A442" s="37">
        <v>2953883</v>
      </c>
      <c r="B442">
        <v>2953883</v>
      </c>
    </row>
    <row r="443" spans="1:2" x14ac:dyDescent="0.2">
      <c r="A443" s="37">
        <v>2977383</v>
      </c>
      <c r="B443">
        <v>2977383</v>
      </c>
    </row>
    <row r="444" spans="1:2" x14ac:dyDescent="0.2">
      <c r="A444" s="37">
        <v>3071464</v>
      </c>
      <c r="B444">
        <v>3071464</v>
      </c>
    </row>
    <row r="445" spans="1:2" x14ac:dyDescent="0.2">
      <c r="A445" s="37">
        <v>3084279</v>
      </c>
      <c r="B445">
        <v>3084279</v>
      </c>
    </row>
    <row r="446" spans="1:2" x14ac:dyDescent="0.2">
      <c r="A446" s="37">
        <v>3133737</v>
      </c>
      <c r="B446">
        <v>3133737</v>
      </c>
    </row>
    <row r="447" spans="1:2" x14ac:dyDescent="0.2">
      <c r="A447" s="37">
        <v>3196529</v>
      </c>
      <c r="B447">
        <v>3196529</v>
      </c>
    </row>
    <row r="448" spans="1:2" x14ac:dyDescent="0.2">
      <c r="A448" s="37">
        <v>3261498</v>
      </c>
      <c r="B448">
        <v>3261498</v>
      </c>
    </row>
    <row r="449" spans="1:2" x14ac:dyDescent="0.2">
      <c r="A449" s="37">
        <v>3313395</v>
      </c>
      <c r="B449">
        <v>3313395</v>
      </c>
    </row>
    <row r="450" spans="1:2" x14ac:dyDescent="0.2">
      <c r="A450" s="37">
        <v>3462868</v>
      </c>
      <c r="B450">
        <v>3462868</v>
      </c>
    </row>
    <row r="451" spans="1:2" x14ac:dyDescent="0.2">
      <c r="A451" s="37">
        <v>3597554</v>
      </c>
      <c r="B451">
        <v>3597554</v>
      </c>
    </row>
    <row r="452" spans="1:2" x14ac:dyDescent="0.2">
      <c r="A452" s="37">
        <v>3785008</v>
      </c>
      <c r="B452">
        <v>3785008</v>
      </c>
    </row>
    <row r="453" spans="1:2" x14ac:dyDescent="0.2">
      <c r="A453" s="37">
        <v>3892011</v>
      </c>
      <c r="B453">
        <v>3892011</v>
      </c>
    </row>
    <row r="454" spans="1:2" x14ac:dyDescent="0.2">
      <c r="A454" s="37">
        <v>3954690</v>
      </c>
      <c r="B454">
        <v>3954690</v>
      </c>
    </row>
    <row r="455" spans="1:2" x14ac:dyDescent="0.2">
      <c r="A455" s="37">
        <v>4002585</v>
      </c>
      <c r="B455">
        <v>4002585</v>
      </c>
    </row>
    <row r="456" spans="1:2" x14ac:dyDescent="0.2">
      <c r="A456" s="37">
        <v>4163867</v>
      </c>
      <c r="B456">
        <v>4163867</v>
      </c>
    </row>
    <row r="457" spans="1:2" x14ac:dyDescent="0.2">
      <c r="A457" s="37">
        <v>4286340</v>
      </c>
      <c r="B457">
        <v>4286340</v>
      </c>
    </row>
    <row r="458" spans="1:2" x14ac:dyDescent="0.2">
      <c r="A458" s="37">
        <v>4415920</v>
      </c>
      <c r="B458">
        <v>4415920</v>
      </c>
    </row>
    <row r="459" spans="1:2" x14ac:dyDescent="0.2">
      <c r="A459" s="37">
        <v>4587970</v>
      </c>
      <c r="B459">
        <v>4587970</v>
      </c>
    </row>
    <row r="460" spans="1:2" x14ac:dyDescent="0.2">
      <c r="A460" s="37">
        <v>4747348</v>
      </c>
      <c r="B460">
        <v>4747348</v>
      </c>
    </row>
    <row r="461" spans="1:2" x14ac:dyDescent="0.2">
      <c r="A461" s="37">
        <v>4946336</v>
      </c>
      <c r="B461">
        <v>4946336</v>
      </c>
    </row>
    <row r="462" spans="1:2" x14ac:dyDescent="0.2">
      <c r="A462" s="37">
        <v>5049927</v>
      </c>
      <c r="B462">
        <v>5049927</v>
      </c>
    </row>
    <row r="463" spans="1:2" x14ac:dyDescent="0.2">
      <c r="A463" s="37" t="s">
        <v>14</v>
      </c>
      <c r="B463">
        <v>370213972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20EA0-EC33-7048-8788-77EF0616BFF0}">
  <dimension ref="A1:AN463"/>
  <sheetViews>
    <sheetView tabSelected="1" workbookViewId="0">
      <selection sqref="A1:AN461"/>
    </sheetView>
  </sheetViews>
  <sheetFormatPr baseColWidth="10" defaultRowHeight="16" x14ac:dyDescent="0.2"/>
  <cols>
    <col min="1" max="1" width="24" customWidth="1"/>
    <col min="3" max="3" width="16.1640625" customWidth="1"/>
  </cols>
  <sheetData>
    <row r="1" spans="1:40" ht="30" customHeight="1" x14ac:dyDescent="0.2">
      <c r="D1" s="41" t="s">
        <v>0</v>
      </c>
      <c r="E1" s="42"/>
      <c r="F1" s="42"/>
      <c r="G1" s="42"/>
      <c r="H1" s="42"/>
      <c r="I1" s="42"/>
      <c r="J1" s="42"/>
      <c r="K1" s="42"/>
      <c r="L1" s="42"/>
      <c r="M1" s="42"/>
      <c r="N1" s="42"/>
      <c r="O1" s="42"/>
      <c r="P1" s="43"/>
      <c r="Q1" s="47" t="s">
        <v>1</v>
      </c>
      <c r="R1" s="48"/>
      <c r="S1" s="48"/>
      <c r="T1" s="48"/>
      <c r="U1" s="48"/>
      <c r="V1" s="48"/>
      <c r="W1" s="48"/>
      <c r="X1" s="48"/>
      <c r="Y1" s="48"/>
      <c r="Z1" s="48"/>
      <c r="AA1" s="48"/>
      <c r="AB1" s="49"/>
      <c r="AC1" s="44" t="s">
        <v>2</v>
      </c>
      <c r="AD1" s="45"/>
      <c r="AE1" s="45"/>
      <c r="AF1" s="45"/>
      <c r="AG1" s="45"/>
      <c r="AH1" s="45"/>
      <c r="AI1" s="45"/>
      <c r="AJ1" s="45"/>
      <c r="AK1" s="45"/>
      <c r="AL1" s="45"/>
      <c r="AM1" s="45"/>
      <c r="AN1" s="46"/>
    </row>
    <row r="2" spans="1:40" s="2" customFormat="1" ht="34" x14ac:dyDescent="0.2">
      <c r="A2" s="3" t="s">
        <v>474</v>
      </c>
      <c r="B2" s="3" t="s">
        <v>475</v>
      </c>
      <c r="C2" s="24" t="s">
        <v>476</v>
      </c>
      <c r="D2" s="4" t="s">
        <v>3</v>
      </c>
      <c r="E2" s="5" t="s">
        <v>4</v>
      </c>
      <c r="F2" s="5" t="s">
        <v>5</v>
      </c>
      <c r="G2" s="5" t="s">
        <v>6</v>
      </c>
      <c r="H2" s="5" t="s">
        <v>7</v>
      </c>
      <c r="I2" s="5" t="s">
        <v>8</v>
      </c>
      <c r="J2" s="5" t="s">
        <v>9</v>
      </c>
      <c r="K2" s="5" t="s">
        <v>10</v>
      </c>
      <c r="L2" s="5" t="s">
        <v>11</v>
      </c>
      <c r="M2" s="5" t="s">
        <v>12</v>
      </c>
      <c r="N2" s="5" t="s">
        <v>553</v>
      </c>
      <c r="O2" s="5" t="s">
        <v>13</v>
      </c>
      <c r="P2" s="6" t="s">
        <v>14</v>
      </c>
      <c r="Q2" s="12" t="s">
        <v>3</v>
      </c>
      <c r="R2" s="13" t="s">
        <v>4</v>
      </c>
      <c r="S2" s="13" t="s">
        <v>5</v>
      </c>
      <c r="T2" s="13" t="s">
        <v>6</v>
      </c>
      <c r="U2" s="13" t="s">
        <v>7</v>
      </c>
      <c r="V2" s="13" t="s">
        <v>8</v>
      </c>
      <c r="W2" s="13" t="s">
        <v>9</v>
      </c>
      <c r="X2" s="13" t="s">
        <v>10</v>
      </c>
      <c r="Y2" s="13" t="s">
        <v>11</v>
      </c>
      <c r="Z2" s="13" t="s">
        <v>12</v>
      </c>
      <c r="AA2" s="13" t="s">
        <v>553</v>
      </c>
      <c r="AB2" s="14" t="s">
        <v>14</v>
      </c>
      <c r="AC2" s="15" t="s">
        <v>3</v>
      </c>
      <c r="AD2" s="16" t="s">
        <v>4</v>
      </c>
      <c r="AE2" s="16" t="s">
        <v>5</v>
      </c>
      <c r="AF2" s="16" t="s">
        <v>6</v>
      </c>
      <c r="AG2" s="16" t="s">
        <v>7</v>
      </c>
      <c r="AH2" s="16" t="s">
        <v>8</v>
      </c>
      <c r="AI2" s="16" t="s">
        <v>9</v>
      </c>
      <c r="AJ2" s="16" t="s">
        <v>10</v>
      </c>
      <c r="AK2" s="16" t="s">
        <v>11</v>
      </c>
      <c r="AL2" s="16" t="s">
        <v>12</v>
      </c>
      <c r="AM2" s="16" t="s">
        <v>553</v>
      </c>
      <c r="AN2" s="17" t="s">
        <v>14</v>
      </c>
    </row>
    <row r="3" spans="1:40" x14ac:dyDescent="0.2">
      <c r="A3" t="s">
        <v>477</v>
      </c>
      <c r="B3">
        <v>2009</v>
      </c>
      <c r="C3" t="s">
        <v>15</v>
      </c>
      <c r="D3" s="7">
        <v>0</v>
      </c>
      <c r="E3">
        <v>0</v>
      </c>
      <c r="F3">
        <v>0</v>
      </c>
      <c r="G3">
        <v>0</v>
      </c>
      <c r="H3">
        <v>0</v>
      </c>
      <c r="I3">
        <v>23</v>
      </c>
      <c r="J3">
        <v>32</v>
      </c>
      <c r="K3">
        <v>83</v>
      </c>
      <c r="L3">
        <v>261</v>
      </c>
      <c r="M3">
        <v>356</v>
      </c>
      <c r="N3">
        <f>K3+L3+M3</f>
        <v>700</v>
      </c>
      <c r="O3">
        <v>0</v>
      </c>
      <c r="P3" s="8">
        <v>755</v>
      </c>
      <c r="Q3" s="7">
        <v>307932</v>
      </c>
      <c r="R3">
        <v>619582</v>
      </c>
      <c r="S3">
        <v>656446</v>
      </c>
      <c r="T3">
        <v>601451</v>
      </c>
      <c r="U3">
        <v>631297</v>
      </c>
      <c r="V3">
        <v>665155</v>
      </c>
      <c r="W3">
        <v>525899</v>
      </c>
      <c r="X3">
        <v>336359</v>
      </c>
      <c r="Y3">
        <v>213834</v>
      </c>
      <c r="Z3">
        <v>76362</v>
      </c>
      <c r="AA3">
        <f>X3+Y3+Z3</f>
        <v>626555</v>
      </c>
      <c r="AB3" s="8">
        <v>4634317</v>
      </c>
      <c r="AC3" s="18">
        <v>0</v>
      </c>
      <c r="AD3" s="19">
        <v>0</v>
      </c>
      <c r="AE3" s="19">
        <v>0</v>
      </c>
      <c r="AF3" s="19">
        <v>0</v>
      </c>
      <c r="AG3" s="19">
        <v>0</v>
      </c>
      <c r="AH3" s="19">
        <v>3.4999999999999997E-5</v>
      </c>
      <c r="AI3" s="19">
        <v>6.0999999999999999E-5</v>
      </c>
      <c r="AJ3" s="19">
        <v>2.4699999999999999E-4</v>
      </c>
      <c r="AK3" s="19">
        <v>1.2210000000000001E-3</v>
      </c>
      <c r="AL3" s="19">
        <v>4.6620000000000003E-3</v>
      </c>
      <c r="AM3" s="19">
        <f>AJ3+AK3+AL3</f>
        <v>6.13E-3</v>
      </c>
      <c r="AN3" s="20">
        <v>1.63E-4</v>
      </c>
    </row>
    <row r="4" spans="1:40" x14ac:dyDescent="0.2">
      <c r="A4" t="s">
        <v>477</v>
      </c>
      <c r="B4">
        <v>2010</v>
      </c>
      <c r="C4" t="s">
        <v>16</v>
      </c>
      <c r="D4" s="7">
        <v>0</v>
      </c>
      <c r="E4">
        <v>0</v>
      </c>
      <c r="F4">
        <v>0</v>
      </c>
      <c r="G4">
        <v>0</v>
      </c>
      <c r="H4">
        <v>0</v>
      </c>
      <c r="I4">
        <v>10</v>
      </c>
      <c r="J4">
        <v>45</v>
      </c>
      <c r="K4">
        <v>143</v>
      </c>
      <c r="L4">
        <v>263</v>
      </c>
      <c r="M4">
        <v>348</v>
      </c>
      <c r="N4">
        <f t="shared" ref="N4:N67" si="0">K4+L4+M4</f>
        <v>754</v>
      </c>
      <c r="O4">
        <v>0</v>
      </c>
      <c r="P4" s="8">
        <v>809</v>
      </c>
      <c r="Q4" s="7">
        <v>302150</v>
      </c>
      <c r="R4">
        <v>624496</v>
      </c>
      <c r="S4">
        <v>669711</v>
      </c>
      <c r="T4">
        <v>596327</v>
      </c>
      <c r="U4">
        <v>631259</v>
      </c>
      <c r="V4">
        <v>682475</v>
      </c>
      <c r="W4">
        <v>553991</v>
      </c>
      <c r="X4">
        <v>352418</v>
      </c>
      <c r="Y4">
        <v>206897</v>
      </c>
      <c r="Z4">
        <v>73991</v>
      </c>
      <c r="AA4">
        <f t="shared" ref="AA4:AA67" si="1">X4+Y4+Z4</f>
        <v>633306</v>
      </c>
      <c r="AB4" s="8">
        <v>4693715</v>
      </c>
      <c r="AC4" s="18">
        <v>0</v>
      </c>
      <c r="AD4" s="19">
        <v>0</v>
      </c>
      <c r="AE4" s="19">
        <v>0</v>
      </c>
      <c r="AF4" s="19">
        <v>0</v>
      </c>
      <c r="AG4" s="19">
        <v>0</v>
      </c>
      <c r="AH4" s="19">
        <v>1.5E-5</v>
      </c>
      <c r="AI4" s="19">
        <v>8.1000000000000004E-5</v>
      </c>
      <c r="AJ4" s="19">
        <v>4.06E-4</v>
      </c>
      <c r="AK4" s="19">
        <v>1.271E-3</v>
      </c>
      <c r="AL4" s="19">
        <v>4.7029999999999997E-3</v>
      </c>
      <c r="AM4" s="19">
        <f t="shared" ref="AM4:AM67" si="2">AJ4+AK4+AL4</f>
        <v>6.3800000000000003E-3</v>
      </c>
      <c r="AN4" s="20">
        <v>1.7200000000000001E-4</v>
      </c>
    </row>
    <row r="5" spans="1:40" x14ac:dyDescent="0.2">
      <c r="A5" t="s">
        <v>477</v>
      </c>
      <c r="B5">
        <v>2011</v>
      </c>
      <c r="C5" t="s">
        <v>17</v>
      </c>
      <c r="D5" s="7">
        <v>0</v>
      </c>
      <c r="E5">
        <v>0</v>
      </c>
      <c r="F5">
        <v>0</v>
      </c>
      <c r="G5">
        <v>0</v>
      </c>
      <c r="H5">
        <v>0</v>
      </c>
      <c r="I5">
        <v>0</v>
      </c>
      <c r="J5">
        <v>20</v>
      </c>
      <c r="K5">
        <v>116</v>
      </c>
      <c r="L5">
        <v>292</v>
      </c>
      <c r="M5">
        <v>348</v>
      </c>
      <c r="N5">
        <f t="shared" si="0"/>
        <v>756</v>
      </c>
      <c r="O5">
        <v>0</v>
      </c>
      <c r="P5" s="8">
        <v>776</v>
      </c>
      <c r="Q5" s="7">
        <v>301394</v>
      </c>
      <c r="R5">
        <v>621485</v>
      </c>
      <c r="S5">
        <v>671617</v>
      </c>
      <c r="T5">
        <v>600521</v>
      </c>
      <c r="U5">
        <v>621283</v>
      </c>
      <c r="V5">
        <v>687939</v>
      </c>
      <c r="W5">
        <v>573000</v>
      </c>
      <c r="X5">
        <v>362143</v>
      </c>
      <c r="Y5">
        <v>210579</v>
      </c>
      <c r="Z5">
        <v>75550</v>
      </c>
      <c r="AA5">
        <f t="shared" si="1"/>
        <v>648272</v>
      </c>
      <c r="AB5" s="8">
        <v>4725511</v>
      </c>
      <c r="AC5" s="18">
        <v>0</v>
      </c>
      <c r="AD5" s="19">
        <v>0</v>
      </c>
      <c r="AE5" s="19">
        <v>0</v>
      </c>
      <c r="AF5" s="19">
        <v>0</v>
      </c>
      <c r="AG5" s="19">
        <v>0</v>
      </c>
      <c r="AH5" s="19">
        <v>0</v>
      </c>
      <c r="AI5" s="19">
        <v>3.4999999999999997E-5</v>
      </c>
      <c r="AJ5" s="19">
        <v>3.2000000000000003E-4</v>
      </c>
      <c r="AK5" s="19">
        <v>1.387E-3</v>
      </c>
      <c r="AL5" s="19">
        <v>4.6059999999999999E-3</v>
      </c>
      <c r="AM5" s="19">
        <f t="shared" si="2"/>
        <v>6.313E-3</v>
      </c>
      <c r="AN5" s="20">
        <v>1.64E-4</v>
      </c>
    </row>
    <row r="6" spans="1:40" x14ac:dyDescent="0.2">
      <c r="A6" t="s">
        <v>477</v>
      </c>
      <c r="B6">
        <v>2012</v>
      </c>
      <c r="C6" t="s">
        <v>18</v>
      </c>
      <c r="D6" s="7">
        <v>0</v>
      </c>
      <c r="E6">
        <v>0</v>
      </c>
      <c r="F6">
        <v>0</v>
      </c>
      <c r="G6">
        <v>0</v>
      </c>
      <c r="H6">
        <v>0</v>
      </c>
      <c r="I6">
        <v>0</v>
      </c>
      <c r="J6">
        <v>25</v>
      </c>
      <c r="K6">
        <v>108</v>
      </c>
      <c r="L6">
        <v>270</v>
      </c>
      <c r="M6">
        <v>358</v>
      </c>
      <c r="N6">
        <f t="shared" si="0"/>
        <v>736</v>
      </c>
      <c r="O6">
        <v>0</v>
      </c>
      <c r="P6" s="8">
        <v>761</v>
      </c>
      <c r="Q6" s="7">
        <v>302733</v>
      </c>
      <c r="R6">
        <v>622073</v>
      </c>
      <c r="S6">
        <v>670703</v>
      </c>
      <c r="T6">
        <v>602627</v>
      </c>
      <c r="U6">
        <v>615150</v>
      </c>
      <c r="V6">
        <v>686401</v>
      </c>
      <c r="W6">
        <v>588410</v>
      </c>
      <c r="X6">
        <v>374365</v>
      </c>
      <c r="Y6">
        <v>210651</v>
      </c>
      <c r="Z6">
        <v>77239</v>
      </c>
      <c r="AA6">
        <f t="shared" si="1"/>
        <v>662255</v>
      </c>
      <c r="AB6" s="8">
        <v>4750352</v>
      </c>
      <c r="AC6" s="18">
        <v>0</v>
      </c>
      <c r="AD6" s="19">
        <v>0</v>
      </c>
      <c r="AE6" s="19">
        <v>0</v>
      </c>
      <c r="AF6" s="19">
        <v>0</v>
      </c>
      <c r="AG6" s="19">
        <v>0</v>
      </c>
      <c r="AH6" s="19">
        <v>0</v>
      </c>
      <c r="AI6" s="19">
        <v>4.1999999999999998E-5</v>
      </c>
      <c r="AJ6" s="19">
        <v>2.8800000000000001E-4</v>
      </c>
      <c r="AK6" s="19">
        <v>1.2819999999999999E-3</v>
      </c>
      <c r="AL6" s="19">
        <v>4.6350000000000002E-3</v>
      </c>
      <c r="AM6" s="19">
        <f t="shared" si="2"/>
        <v>6.2050000000000004E-3</v>
      </c>
      <c r="AN6" s="20">
        <v>1.6000000000000001E-4</v>
      </c>
    </row>
    <row r="7" spans="1:40" x14ac:dyDescent="0.2">
      <c r="A7" t="s">
        <v>477</v>
      </c>
      <c r="B7">
        <v>2013</v>
      </c>
      <c r="C7" t="s">
        <v>19</v>
      </c>
      <c r="D7" s="7">
        <v>0</v>
      </c>
      <c r="E7">
        <v>0</v>
      </c>
      <c r="F7">
        <v>0</v>
      </c>
      <c r="G7">
        <v>0</v>
      </c>
      <c r="H7">
        <v>0</v>
      </c>
      <c r="I7">
        <v>10</v>
      </c>
      <c r="J7">
        <v>84</v>
      </c>
      <c r="K7">
        <v>103</v>
      </c>
      <c r="L7">
        <v>283</v>
      </c>
      <c r="M7">
        <v>381</v>
      </c>
      <c r="N7">
        <f t="shared" si="0"/>
        <v>767</v>
      </c>
      <c r="O7">
        <v>0</v>
      </c>
      <c r="P7" s="8">
        <v>861</v>
      </c>
      <c r="Q7" s="7">
        <v>290575</v>
      </c>
      <c r="R7">
        <v>603450</v>
      </c>
      <c r="S7">
        <v>658439</v>
      </c>
      <c r="T7">
        <v>593264</v>
      </c>
      <c r="U7">
        <v>591869</v>
      </c>
      <c r="V7">
        <v>659926</v>
      </c>
      <c r="W7">
        <v>585890</v>
      </c>
      <c r="X7">
        <v>375121</v>
      </c>
      <c r="Y7">
        <v>208501</v>
      </c>
      <c r="Z7">
        <v>77205</v>
      </c>
      <c r="AA7">
        <f t="shared" si="1"/>
        <v>660827</v>
      </c>
      <c r="AB7" s="8">
        <v>4644240</v>
      </c>
      <c r="AC7" s="18">
        <v>0</v>
      </c>
      <c r="AD7" s="19">
        <v>0</v>
      </c>
      <c r="AE7" s="19">
        <v>0</v>
      </c>
      <c r="AF7" s="19">
        <v>0</v>
      </c>
      <c r="AG7" s="19">
        <v>0</v>
      </c>
      <c r="AH7" s="19">
        <v>1.5E-5</v>
      </c>
      <c r="AI7" s="19">
        <v>1.4300000000000001E-4</v>
      </c>
      <c r="AJ7" s="19">
        <v>2.7500000000000002E-4</v>
      </c>
      <c r="AK7" s="19">
        <v>1.3569999999999999E-3</v>
      </c>
      <c r="AL7" s="19">
        <v>4.9350000000000002E-3</v>
      </c>
      <c r="AM7" s="19">
        <f t="shared" si="2"/>
        <v>6.5669999999999999E-3</v>
      </c>
      <c r="AN7" s="20">
        <v>1.85E-4</v>
      </c>
    </row>
    <row r="8" spans="1:40" x14ac:dyDescent="0.2">
      <c r="A8" t="s">
        <v>477</v>
      </c>
      <c r="B8">
        <v>2014</v>
      </c>
      <c r="C8" t="s">
        <v>20</v>
      </c>
      <c r="D8" s="7">
        <v>0</v>
      </c>
      <c r="E8">
        <v>0</v>
      </c>
      <c r="F8">
        <v>0</v>
      </c>
      <c r="G8">
        <v>0</v>
      </c>
      <c r="H8">
        <v>15</v>
      </c>
      <c r="I8">
        <v>41</v>
      </c>
      <c r="J8">
        <v>58</v>
      </c>
      <c r="K8">
        <v>167</v>
      </c>
      <c r="L8">
        <v>261</v>
      </c>
      <c r="M8">
        <v>345</v>
      </c>
      <c r="N8">
        <f t="shared" si="0"/>
        <v>773</v>
      </c>
      <c r="O8">
        <v>0</v>
      </c>
      <c r="P8" s="8">
        <v>887</v>
      </c>
      <c r="Q8" s="7">
        <v>281228</v>
      </c>
      <c r="R8">
        <v>585266</v>
      </c>
      <c r="S8">
        <v>634198</v>
      </c>
      <c r="T8">
        <v>585167</v>
      </c>
      <c r="U8">
        <v>572984</v>
      </c>
      <c r="V8">
        <v>630765</v>
      </c>
      <c r="W8">
        <v>570595</v>
      </c>
      <c r="X8">
        <v>369125</v>
      </c>
      <c r="Y8">
        <v>200561</v>
      </c>
      <c r="Z8">
        <v>74684</v>
      </c>
      <c r="AA8">
        <f t="shared" si="1"/>
        <v>644370</v>
      </c>
      <c r="AB8" s="8">
        <v>4504573</v>
      </c>
      <c r="AC8" s="18">
        <v>0</v>
      </c>
      <c r="AD8" s="19">
        <v>0</v>
      </c>
      <c r="AE8" s="19">
        <v>0</v>
      </c>
      <c r="AF8" s="19">
        <v>0</v>
      </c>
      <c r="AG8" s="19">
        <v>2.5999999999999998E-5</v>
      </c>
      <c r="AH8" s="19">
        <v>6.4999999999999994E-5</v>
      </c>
      <c r="AI8" s="19">
        <v>1.02E-4</v>
      </c>
      <c r="AJ8" s="19">
        <v>4.5199999999999998E-4</v>
      </c>
      <c r="AK8" s="19">
        <v>1.3010000000000001E-3</v>
      </c>
      <c r="AL8" s="19">
        <v>4.6189999999999998E-3</v>
      </c>
      <c r="AM8" s="19">
        <f t="shared" si="2"/>
        <v>6.3720000000000001E-3</v>
      </c>
      <c r="AN8" s="20">
        <v>1.9699999999999999E-4</v>
      </c>
    </row>
    <row r="9" spans="1:40" x14ac:dyDescent="0.2">
      <c r="A9" t="s">
        <v>477</v>
      </c>
      <c r="B9">
        <v>2015</v>
      </c>
      <c r="C9" t="s">
        <v>21</v>
      </c>
      <c r="D9" s="7">
        <v>0</v>
      </c>
      <c r="E9">
        <v>0</v>
      </c>
      <c r="F9">
        <v>0</v>
      </c>
      <c r="G9">
        <v>0</v>
      </c>
      <c r="H9">
        <v>0</v>
      </c>
      <c r="I9">
        <v>0</v>
      </c>
      <c r="J9">
        <v>102</v>
      </c>
      <c r="K9">
        <v>186</v>
      </c>
      <c r="L9">
        <v>308</v>
      </c>
      <c r="M9">
        <v>381</v>
      </c>
      <c r="N9">
        <f t="shared" si="0"/>
        <v>875</v>
      </c>
      <c r="O9">
        <v>0</v>
      </c>
      <c r="P9" s="8">
        <v>977</v>
      </c>
      <c r="Q9" s="7">
        <v>269436</v>
      </c>
      <c r="R9">
        <v>567769</v>
      </c>
      <c r="S9">
        <v>608240</v>
      </c>
      <c r="T9">
        <v>569913</v>
      </c>
      <c r="U9">
        <v>555766</v>
      </c>
      <c r="V9">
        <v>606987</v>
      </c>
      <c r="W9">
        <v>564940</v>
      </c>
      <c r="X9">
        <v>374419</v>
      </c>
      <c r="Y9">
        <v>198725</v>
      </c>
      <c r="Z9">
        <v>73951</v>
      </c>
      <c r="AA9">
        <f t="shared" si="1"/>
        <v>647095</v>
      </c>
      <c r="AB9" s="8">
        <v>4390146</v>
      </c>
      <c r="AC9" s="18">
        <v>0</v>
      </c>
      <c r="AD9" s="19">
        <v>0</v>
      </c>
      <c r="AE9" s="19">
        <v>0</v>
      </c>
      <c r="AF9" s="19">
        <v>0</v>
      </c>
      <c r="AG9" s="19">
        <v>0</v>
      </c>
      <c r="AH9" s="19">
        <v>0</v>
      </c>
      <c r="AI9" s="19">
        <v>1.8100000000000001E-4</v>
      </c>
      <c r="AJ9" s="19">
        <v>4.9700000000000005E-4</v>
      </c>
      <c r="AK9" s="19">
        <v>1.5499999999999999E-3</v>
      </c>
      <c r="AL9" s="19">
        <v>5.1520000000000003E-3</v>
      </c>
      <c r="AM9" s="19">
        <f t="shared" si="2"/>
        <v>7.1990000000000005E-3</v>
      </c>
      <c r="AN9" s="20">
        <v>2.23E-4</v>
      </c>
    </row>
    <row r="10" spans="1:40" x14ac:dyDescent="0.2">
      <c r="A10" t="s">
        <v>477</v>
      </c>
      <c r="B10">
        <v>2016</v>
      </c>
      <c r="C10" t="s">
        <v>22</v>
      </c>
      <c r="D10" s="7">
        <v>0</v>
      </c>
      <c r="E10">
        <v>0</v>
      </c>
      <c r="F10">
        <v>0</v>
      </c>
      <c r="G10">
        <v>0</v>
      </c>
      <c r="H10">
        <v>0</v>
      </c>
      <c r="I10">
        <v>12</v>
      </c>
      <c r="J10">
        <v>106</v>
      </c>
      <c r="K10">
        <v>191</v>
      </c>
      <c r="L10">
        <v>277</v>
      </c>
      <c r="M10">
        <v>289</v>
      </c>
      <c r="N10">
        <f t="shared" si="0"/>
        <v>757</v>
      </c>
      <c r="O10">
        <v>0</v>
      </c>
      <c r="P10" s="8">
        <v>875</v>
      </c>
      <c r="Q10" s="7">
        <v>274324</v>
      </c>
      <c r="R10">
        <v>580577</v>
      </c>
      <c r="S10">
        <v>625996</v>
      </c>
      <c r="T10">
        <v>591280</v>
      </c>
      <c r="U10">
        <v>572316</v>
      </c>
      <c r="V10">
        <v>617404</v>
      </c>
      <c r="W10">
        <v>590758</v>
      </c>
      <c r="X10">
        <v>405394</v>
      </c>
      <c r="Y10">
        <v>208928</v>
      </c>
      <c r="Z10">
        <v>76670</v>
      </c>
      <c r="AA10">
        <f t="shared" si="1"/>
        <v>690992</v>
      </c>
      <c r="AB10" s="8">
        <v>4543647</v>
      </c>
      <c r="AC10" s="18">
        <v>0</v>
      </c>
      <c r="AD10" s="19">
        <v>0</v>
      </c>
      <c r="AE10" s="19">
        <v>0</v>
      </c>
      <c r="AF10" s="19">
        <v>0</v>
      </c>
      <c r="AG10" s="19">
        <v>0</v>
      </c>
      <c r="AH10" s="19">
        <v>1.9000000000000001E-5</v>
      </c>
      <c r="AI10" s="19">
        <v>1.7899999999999999E-4</v>
      </c>
      <c r="AJ10" s="19">
        <v>4.7100000000000001E-4</v>
      </c>
      <c r="AK10" s="19">
        <v>1.3259999999999999E-3</v>
      </c>
      <c r="AL10" s="19">
        <v>3.7690000000000002E-3</v>
      </c>
      <c r="AM10" s="19">
        <f t="shared" si="2"/>
        <v>5.5659999999999998E-3</v>
      </c>
      <c r="AN10" s="20">
        <v>1.93E-4</v>
      </c>
    </row>
    <row r="11" spans="1:40" x14ac:dyDescent="0.2">
      <c r="A11" t="s">
        <v>477</v>
      </c>
      <c r="B11">
        <v>2017</v>
      </c>
      <c r="C11" t="s">
        <v>23</v>
      </c>
      <c r="D11" s="7">
        <v>0</v>
      </c>
      <c r="E11">
        <v>0</v>
      </c>
      <c r="F11">
        <v>0</v>
      </c>
      <c r="G11">
        <v>0</v>
      </c>
      <c r="H11">
        <v>0</v>
      </c>
      <c r="I11">
        <v>10</v>
      </c>
      <c r="J11">
        <v>94</v>
      </c>
      <c r="K11">
        <v>227</v>
      </c>
      <c r="L11">
        <v>338</v>
      </c>
      <c r="M11">
        <v>375</v>
      </c>
      <c r="N11">
        <f t="shared" si="0"/>
        <v>940</v>
      </c>
      <c r="O11">
        <v>0</v>
      </c>
      <c r="P11" s="8">
        <v>1044</v>
      </c>
      <c r="Q11" s="7">
        <v>276222</v>
      </c>
      <c r="R11">
        <v>583031</v>
      </c>
      <c r="S11">
        <v>629468</v>
      </c>
      <c r="T11">
        <v>595369</v>
      </c>
      <c r="U11">
        <v>569471</v>
      </c>
      <c r="V11">
        <v>614078</v>
      </c>
      <c r="W11">
        <v>603936</v>
      </c>
      <c r="X11">
        <v>425426</v>
      </c>
      <c r="Y11">
        <v>216904</v>
      </c>
      <c r="Z11">
        <v>78574</v>
      </c>
      <c r="AA11">
        <f t="shared" si="1"/>
        <v>720904</v>
      </c>
      <c r="AB11" s="8">
        <v>4592479</v>
      </c>
      <c r="AC11" s="18">
        <v>0</v>
      </c>
      <c r="AD11" s="19">
        <v>0</v>
      </c>
      <c r="AE11" s="19">
        <v>0</v>
      </c>
      <c r="AF11" s="19">
        <v>0</v>
      </c>
      <c r="AG11" s="19">
        <v>0</v>
      </c>
      <c r="AH11" s="19">
        <v>1.5999999999999999E-5</v>
      </c>
      <c r="AI11" s="19">
        <v>1.56E-4</v>
      </c>
      <c r="AJ11" s="19">
        <v>5.3399999999999997E-4</v>
      </c>
      <c r="AK11" s="19">
        <v>1.5579999999999999E-3</v>
      </c>
      <c r="AL11" s="19">
        <v>4.7730000000000003E-3</v>
      </c>
      <c r="AM11" s="19">
        <f t="shared" si="2"/>
        <v>6.8650000000000004E-3</v>
      </c>
      <c r="AN11" s="20">
        <v>2.2699999999999999E-4</v>
      </c>
    </row>
    <row r="12" spans="1:40" x14ac:dyDescent="0.2">
      <c r="A12" t="s">
        <v>478</v>
      </c>
      <c r="B12">
        <v>2009</v>
      </c>
      <c r="C12" t="s">
        <v>24</v>
      </c>
      <c r="D12" s="7">
        <v>0</v>
      </c>
      <c r="E12">
        <v>0</v>
      </c>
      <c r="F12">
        <v>0</v>
      </c>
      <c r="G12">
        <v>0</v>
      </c>
      <c r="H12">
        <v>0</v>
      </c>
      <c r="I12">
        <v>0</v>
      </c>
      <c r="J12">
        <v>0</v>
      </c>
      <c r="K12">
        <v>0</v>
      </c>
      <c r="L12">
        <v>0</v>
      </c>
      <c r="M12">
        <v>0</v>
      </c>
      <c r="N12">
        <f t="shared" si="0"/>
        <v>0</v>
      </c>
      <c r="O12">
        <v>0</v>
      </c>
      <c r="P12" s="8">
        <v>0</v>
      </c>
      <c r="Q12" s="7">
        <v>51812</v>
      </c>
      <c r="R12">
        <v>98341</v>
      </c>
      <c r="S12">
        <v>114396</v>
      </c>
      <c r="T12">
        <v>96820</v>
      </c>
      <c r="U12">
        <v>96203</v>
      </c>
      <c r="V12">
        <v>106722</v>
      </c>
      <c r="W12">
        <v>71084</v>
      </c>
      <c r="X12">
        <v>29888</v>
      </c>
      <c r="Y12">
        <v>13774</v>
      </c>
      <c r="Z12">
        <v>4468</v>
      </c>
      <c r="AA12">
        <f t="shared" si="1"/>
        <v>48130</v>
      </c>
      <c r="AB12" s="8">
        <v>683508</v>
      </c>
      <c r="AC12" s="18">
        <v>0</v>
      </c>
      <c r="AD12" s="19">
        <v>0</v>
      </c>
      <c r="AE12" s="19">
        <v>0</v>
      </c>
      <c r="AF12" s="19">
        <v>0</v>
      </c>
      <c r="AG12" s="19">
        <v>0</v>
      </c>
      <c r="AH12" s="19">
        <v>0</v>
      </c>
      <c r="AI12" s="19">
        <v>0</v>
      </c>
      <c r="AJ12" s="19">
        <v>0</v>
      </c>
      <c r="AK12" s="19">
        <v>0</v>
      </c>
      <c r="AL12" s="19">
        <v>0</v>
      </c>
      <c r="AM12" s="19">
        <f t="shared" si="2"/>
        <v>0</v>
      </c>
      <c r="AN12" s="20">
        <v>0</v>
      </c>
    </row>
    <row r="13" spans="1:40" x14ac:dyDescent="0.2">
      <c r="A13" t="s">
        <v>478</v>
      </c>
      <c r="B13">
        <v>2010</v>
      </c>
      <c r="C13" t="s">
        <v>25</v>
      </c>
      <c r="D13" s="7">
        <v>0</v>
      </c>
      <c r="E13">
        <v>0</v>
      </c>
      <c r="F13">
        <v>0</v>
      </c>
      <c r="G13">
        <v>0</v>
      </c>
      <c r="H13">
        <v>0</v>
      </c>
      <c r="I13">
        <v>0</v>
      </c>
      <c r="J13">
        <v>0</v>
      </c>
      <c r="K13">
        <v>0</v>
      </c>
      <c r="L13">
        <v>0</v>
      </c>
      <c r="M13">
        <v>0</v>
      </c>
      <c r="N13">
        <f t="shared" si="0"/>
        <v>0</v>
      </c>
      <c r="O13">
        <v>0</v>
      </c>
      <c r="P13" s="8">
        <v>0</v>
      </c>
      <c r="Q13" s="7">
        <v>50392</v>
      </c>
      <c r="R13">
        <v>98396</v>
      </c>
      <c r="S13">
        <v>106979</v>
      </c>
      <c r="T13">
        <v>91883</v>
      </c>
      <c r="U13">
        <v>93740</v>
      </c>
      <c r="V13">
        <v>107253</v>
      </c>
      <c r="W13">
        <v>76339</v>
      </c>
      <c r="X13">
        <v>31143</v>
      </c>
      <c r="Y13">
        <v>13707</v>
      </c>
      <c r="Z13">
        <v>3972</v>
      </c>
      <c r="AA13">
        <f t="shared" si="1"/>
        <v>48822</v>
      </c>
      <c r="AB13" s="8">
        <v>673804</v>
      </c>
      <c r="AC13" s="18">
        <v>0</v>
      </c>
      <c r="AD13" s="19">
        <v>0</v>
      </c>
      <c r="AE13" s="19">
        <v>0</v>
      </c>
      <c r="AF13" s="19">
        <v>0</v>
      </c>
      <c r="AG13" s="19">
        <v>0</v>
      </c>
      <c r="AH13" s="19">
        <v>0</v>
      </c>
      <c r="AI13" s="19">
        <v>0</v>
      </c>
      <c r="AJ13" s="19">
        <v>0</v>
      </c>
      <c r="AK13" s="19">
        <v>0</v>
      </c>
      <c r="AL13" s="19">
        <v>0</v>
      </c>
      <c r="AM13" s="19">
        <f t="shared" si="2"/>
        <v>0</v>
      </c>
      <c r="AN13" s="20">
        <v>0</v>
      </c>
    </row>
    <row r="14" spans="1:40" x14ac:dyDescent="0.2">
      <c r="A14" t="s">
        <v>478</v>
      </c>
      <c r="B14">
        <v>2011</v>
      </c>
      <c r="C14" t="s">
        <v>26</v>
      </c>
      <c r="D14" s="7">
        <v>0</v>
      </c>
      <c r="E14">
        <v>0</v>
      </c>
      <c r="F14">
        <v>0</v>
      </c>
      <c r="G14">
        <v>0</v>
      </c>
      <c r="H14">
        <v>0</v>
      </c>
      <c r="I14">
        <v>0</v>
      </c>
      <c r="J14">
        <v>0</v>
      </c>
      <c r="K14">
        <v>0</v>
      </c>
      <c r="L14">
        <v>0</v>
      </c>
      <c r="M14">
        <v>0</v>
      </c>
      <c r="N14">
        <f t="shared" si="0"/>
        <v>0</v>
      </c>
      <c r="O14">
        <v>0</v>
      </c>
      <c r="P14" s="8">
        <v>0</v>
      </c>
      <c r="Q14" s="7">
        <v>49320</v>
      </c>
      <c r="R14">
        <v>95647</v>
      </c>
      <c r="S14">
        <v>102350</v>
      </c>
      <c r="T14">
        <v>93628</v>
      </c>
      <c r="U14">
        <v>90207</v>
      </c>
      <c r="V14">
        <v>105021</v>
      </c>
      <c r="W14">
        <v>78741</v>
      </c>
      <c r="X14">
        <v>32341</v>
      </c>
      <c r="Y14">
        <v>14473</v>
      </c>
      <c r="Z14">
        <v>4044</v>
      </c>
      <c r="AA14">
        <f t="shared" si="1"/>
        <v>50858</v>
      </c>
      <c r="AB14" s="8">
        <v>665772</v>
      </c>
      <c r="AC14" s="18">
        <v>0</v>
      </c>
      <c r="AD14" s="19">
        <v>0</v>
      </c>
      <c r="AE14" s="19">
        <v>0</v>
      </c>
      <c r="AF14" s="19">
        <v>0</v>
      </c>
      <c r="AG14" s="19">
        <v>0</v>
      </c>
      <c r="AH14" s="19">
        <v>0</v>
      </c>
      <c r="AI14" s="19">
        <v>0</v>
      </c>
      <c r="AJ14" s="19">
        <v>0</v>
      </c>
      <c r="AK14" s="19">
        <v>0</v>
      </c>
      <c r="AL14" s="19">
        <v>0</v>
      </c>
      <c r="AM14" s="19">
        <f t="shared" si="2"/>
        <v>0</v>
      </c>
      <c r="AN14" s="20">
        <v>0</v>
      </c>
    </row>
    <row r="15" spans="1:40" x14ac:dyDescent="0.2">
      <c r="A15" t="s">
        <v>478</v>
      </c>
      <c r="B15">
        <v>2012</v>
      </c>
      <c r="C15" t="s">
        <v>27</v>
      </c>
      <c r="D15" s="7">
        <v>0</v>
      </c>
      <c r="E15">
        <v>0</v>
      </c>
      <c r="F15">
        <v>0</v>
      </c>
      <c r="G15">
        <v>0</v>
      </c>
      <c r="H15">
        <v>0</v>
      </c>
      <c r="I15">
        <v>0</v>
      </c>
      <c r="J15">
        <v>0</v>
      </c>
      <c r="K15">
        <v>0</v>
      </c>
      <c r="L15">
        <v>0</v>
      </c>
      <c r="M15">
        <v>0</v>
      </c>
      <c r="N15">
        <f t="shared" si="0"/>
        <v>0</v>
      </c>
      <c r="O15">
        <v>0</v>
      </c>
      <c r="P15" s="8">
        <v>0</v>
      </c>
      <c r="Q15" s="7">
        <v>49748</v>
      </c>
      <c r="R15">
        <v>94417</v>
      </c>
      <c r="S15">
        <v>101845</v>
      </c>
      <c r="T15">
        <v>96617</v>
      </c>
      <c r="U15">
        <v>87985</v>
      </c>
      <c r="V15">
        <v>101998</v>
      </c>
      <c r="W15">
        <v>80426</v>
      </c>
      <c r="X15">
        <v>33162</v>
      </c>
      <c r="Y15">
        <v>14260</v>
      </c>
      <c r="Z15">
        <v>4334</v>
      </c>
      <c r="AA15">
        <f t="shared" si="1"/>
        <v>51756</v>
      </c>
      <c r="AB15" s="8">
        <v>664792</v>
      </c>
      <c r="AC15" s="18">
        <v>0</v>
      </c>
      <c r="AD15" s="19">
        <v>0</v>
      </c>
      <c r="AE15" s="19">
        <v>0</v>
      </c>
      <c r="AF15" s="19">
        <v>0</v>
      </c>
      <c r="AG15" s="19">
        <v>0</v>
      </c>
      <c r="AH15" s="19">
        <v>0</v>
      </c>
      <c r="AI15" s="19">
        <v>0</v>
      </c>
      <c r="AJ15" s="19">
        <v>0</v>
      </c>
      <c r="AK15" s="19">
        <v>0</v>
      </c>
      <c r="AL15" s="19">
        <v>0</v>
      </c>
      <c r="AM15" s="19">
        <f t="shared" si="2"/>
        <v>0</v>
      </c>
      <c r="AN15" s="20">
        <v>0</v>
      </c>
    </row>
    <row r="16" spans="1:40" x14ac:dyDescent="0.2">
      <c r="A16" t="s">
        <v>478</v>
      </c>
      <c r="B16">
        <v>2013</v>
      </c>
      <c r="C16" t="s">
        <v>28</v>
      </c>
      <c r="D16" s="7">
        <v>0</v>
      </c>
      <c r="E16">
        <v>0</v>
      </c>
      <c r="F16">
        <v>0</v>
      </c>
      <c r="G16">
        <v>0</v>
      </c>
      <c r="H16">
        <v>0</v>
      </c>
      <c r="I16">
        <v>0</v>
      </c>
      <c r="J16">
        <v>0</v>
      </c>
      <c r="K16">
        <v>0</v>
      </c>
      <c r="L16">
        <v>0</v>
      </c>
      <c r="M16">
        <v>0</v>
      </c>
      <c r="N16">
        <f t="shared" si="0"/>
        <v>0</v>
      </c>
      <c r="O16">
        <v>0</v>
      </c>
      <c r="P16" s="8">
        <v>0</v>
      </c>
      <c r="Q16" s="7">
        <v>51998</v>
      </c>
      <c r="R16">
        <v>97821</v>
      </c>
      <c r="S16">
        <v>104501</v>
      </c>
      <c r="T16">
        <v>103022</v>
      </c>
      <c r="U16">
        <v>88055</v>
      </c>
      <c r="V16">
        <v>101851</v>
      </c>
      <c r="W16">
        <v>85665</v>
      </c>
      <c r="X16">
        <v>36823</v>
      </c>
      <c r="Y16">
        <v>15064</v>
      </c>
      <c r="Z16">
        <v>4986</v>
      </c>
      <c r="AA16">
        <f t="shared" si="1"/>
        <v>56873</v>
      </c>
      <c r="AB16" s="8">
        <v>689786</v>
      </c>
      <c r="AC16" s="18">
        <v>0</v>
      </c>
      <c r="AD16" s="19">
        <v>0</v>
      </c>
      <c r="AE16" s="19">
        <v>0</v>
      </c>
      <c r="AF16" s="19">
        <v>0</v>
      </c>
      <c r="AG16" s="19">
        <v>0</v>
      </c>
      <c r="AH16" s="19">
        <v>0</v>
      </c>
      <c r="AI16" s="19">
        <v>0</v>
      </c>
      <c r="AJ16" s="19">
        <v>0</v>
      </c>
      <c r="AK16" s="19">
        <v>0</v>
      </c>
      <c r="AL16" s="19">
        <v>0</v>
      </c>
      <c r="AM16" s="19">
        <f t="shared" si="2"/>
        <v>0</v>
      </c>
      <c r="AN16" s="20">
        <v>0</v>
      </c>
    </row>
    <row r="17" spans="1:40" x14ac:dyDescent="0.2">
      <c r="A17" t="s">
        <v>478</v>
      </c>
      <c r="B17">
        <v>2014</v>
      </c>
      <c r="C17" t="s">
        <v>29</v>
      </c>
      <c r="D17" s="7">
        <v>0</v>
      </c>
      <c r="E17">
        <v>0</v>
      </c>
      <c r="F17">
        <v>0</v>
      </c>
      <c r="G17">
        <v>0</v>
      </c>
      <c r="H17">
        <v>0</v>
      </c>
      <c r="I17">
        <v>0</v>
      </c>
      <c r="J17">
        <v>0</v>
      </c>
      <c r="K17">
        <v>0</v>
      </c>
      <c r="L17">
        <v>0</v>
      </c>
      <c r="M17">
        <v>0</v>
      </c>
      <c r="N17">
        <f t="shared" si="0"/>
        <v>0</v>
      </c>
      <c r="O17">
        <v>0</v>
      </c>
      <c r="P17" s="8">
        <v>0</v>
      </c>
      <c r="Q17" s="7">
        <v>46216</v>
      </c>
      <c r="R17">
        <v>87182</v>
      </c>
      <c r="S17">
        <v>96034</v>
      </c>
      <c r="T17">
        <v>98096</v>
      </c>
      <c r="U17">
        <v>80476</v>
      </c>
      <c r="V17">
        <v>89264</v>
      </c>
      <c r="W17">
        <v>76498</v>
      </c>
      <c r="X17">
        <v>34980</v>
      </c>
      <c r="Y17">
        <v>14031</v>
      </c>
      <c r="Z17">
        <v>4982</v>
      </c>
      <c r="AA17">
        <f t="shared" si="1"/>
        <v>53993</v>
      </c>
      <c r="AB17" s="8">
        <v>627759</v>
      </c>
      <c r="AC17" s="18">
        <v>0</v>
      </c>
      <c r="AD17" s="19">
        <v>0</v>
      </c>
      <c r="AE17" s="19">
        <v>0</v>
      </c>
      <c r="AF17" s="19">
        <v>0</v>
      </c>
      <c r="AG17" s="19">
        <v>0</v>
      </c>
      <c r="AH17" s="19">
        <v>0</v>
      </c>
      <c r="AI17" s="19">
        <v>0</v>
      </c>
      <c r="AJ17" s="19">
        <v>0</v>
      </c>
      <c r="AK17" s="19">
        <v>0</v>
      </c>
      <c r="AL17" s="19">
        <v>0</v>
      </c>
      <c r="AM17" s="19">
        <f t="shared" si="2"/>
        <v>0</v>
      </c>
      <c r="AN17" s="20">
        <v>0</v>
      </c>
    </row>
    <row r="18" spans="1:40" x14ac:dyDescent="0.2">
      <c r="A18" t="s">
        <v>478</v>
      </c>
      <c r="B18">
        <v>2015</v>
      </c>
      <c r="C18" t="s">
        <v>30</v>
      </c>
      <c r="D18" s="7">
        <v>0</v>
      </c>
      <c r="E18">
        <v>0</v>
      </c>
      <c r="F18">
        <v>0</v>
      </c>
      <c r="G18">
        <v>0</v>
      </c>
      <c r="H18">
        <v>0</v>
      </c>
      <c r="I18">
        <v>0</v>
      </c>
      <c r="J18">
        <v>0</v>
      </c>
      <c r="K18">
        <v>0</v>
      </c>
      <c r="L18">
        <v>0</v>
      </c>
      <c r="M18">
        <v>0</v>
      </c>
      <c r="N18">
        <f t="shared" si="0"/>
        <v>0</v>
      </c>
      <c r="O18">
        <v>0</v>
      </c>
      <c r="P18" s="8">
        <v>0</v>
      </c>
      <c r="Q18" s="7">
        <v>50095</v>
      </c>
      <c r="R18">
        <v>93613</v>
      </c>
      <c r="S18">
        <v>102997</v>
      </c>
      <c r="T18">
        <v>105742</v>
      </c>
      <c r="U18">
        <v>84868</v>
      </c>
      <c r="V18">
        <v>93388</v>
      </c>
      <c r="W18">
        <v>85898</v>
      </c>
      <c r="X18">
        <v>41746</v>
      </c>
      <c r="Y18">
        <v>16401</v>
      </c>
      <c r="Z18">
        <v>5563</v>
      </c>
      <c r="AA18">
        <f t="shared" si="1"/>
        <v>63710</v>
      </c>
      <c r="AB18" s="8">
        <v>680311</v>
      </c>
      <c r="AC18" s="18">
        <v>0</v>
      </c>
      <c r="AD18" s="19">
        <v>0</v>
      </c>
      <c r="AE18" s="19">
        <v>0</v>
      </c>
      <c r="AF18" s="19">
        <v>0</v>
      </c>
      <c r="AG18" s="19">
        <v>0</v>
      </c>
      <c r="AH18" s="19">
        <v>0</v>
      </c>
      <c r="AI18" s="19">
        <v>0</v>
      </c>
      <c r="AJ18" s="19">
        <v>0</v>
      </c>
      <c r="AK18" s="19">
        <v>0</v>
      </c>
      <c r="AL18" s="19">
        <v>0</v>
      </c>
      <c r="AM18" s="19">
        <f t="shared" si="2"/>
        <v>0</v>
      </c>
      <c r="AN18" s="20">
        <v>0</v>
      </c>
    </row>
    <row r="19" spans="1:40" x14ac:dyDescent="0.2">
      <c r="A19" t="s">
        <v>478</v>
      </c>
      <c r="B19">
        <v>2016</v>
      </c>
      <c r="C19" t="s">
        <v>31</v>
      </c>
      <c r="D19" s="7">
        <v>0</v>
      </c>
      <c r="E19">
        <v>0</v>
      </c>
      <c r="F19">
        <v>0</v>
      </c>
      <c r="G19">
        <v>0</v>
      </c>
      <c r="H19">
        <v>0</v>
      </c>
      <c r="I19">
        <v>0</v>
      </c>
      <c r="J19">
        <v>0</v>
      </c>
      <c r="K19">
        <v>0</v>
      </c>
      <c r="L19">
        <v>0</v>
      </c>
      <c r="M19">
        <v>0</v>
      </c>
      <c r="N19">
        <f t="shared" si="0"/>
        <v>0</v>
      </c>
      <c r="O19">
        <v>0</v>
      </c>
      <c r="P19" s="8">
        <v>0</v>
      </c>
      <c r="Q19" s="7">
        <v>50552</v>
      </c>
      <c r="R19">
        <v>96058</v>
      </c>
      <c r="S19">
        <v>101965</v>
      </c>
      <c r="T19">
        <v>108450</v>
      </c>
      <c r="U19">
        <v>87241</v>
      </c>
      <c r="V19">
        <v>94013</v>
      </c>
      <c r="W19">
        <v>90606</v>
      </c>
      <c r="X19">
        <v>46496</v>
      </c>
      <c r="Y19">
        <v>17361</v>
      </c>
      <c r="Z19">
        <v>6584</v>
      </c>
      <c r="AA19">
        <f t="shared" si="1"/>
        <v>70441</v>
      </c>
      <c r="AB19" s="8">
        <v>699326</v>
      </c>
      <c r="AC19" s="18">
        <v>0</v>
      </c>
      <c r="AD19" s="19">
        <v>0</v>
      </c>
      <c r="AE19" s="19">
        <v>0</v>
      </c>
      <c r="AF19" s="19">
        <v>0</v>
      </c>
      <c r="AG19" s="19">
        <v>0</v>
      </c>
      <c r="AH19" s="19">
        <v>0</v>
      </c>
      <c r="AI19" s="19">
        <v>0</v>
      </c>
      <c r="AJ19" s="19">
        <v>0</v>
      </c>
      <c r="AK19" s="19">
        <v>0</v>
      </c>
      <c r="AL19" s="19">
        <v>0</v>
      </c>
      <c r="AM19" s="19">
        <f t="shared" si="2"/>
        <v>0</v>
      </c>
      <c r="AN19" s="20">
        <v>0</v>
      </c>
    </row>
    <row r="20" spans="1:40" x14ac:dyDescent="0.2">
      <c r="A20" t="s">
        <v>478</v>
      </c>
      <c r="B20">
        <v>2017</v>
      </c>
      <c r="C20" t="s">
        <v>32</v>
      </c>
      <c r="D20" s="7">
        <v>0</v>
      </c>
      <c r="E20">
        <v>0</v>
      </c>
      <c r="F20">
        <v>0</v>
      </c>
      <c r="G20">
        <v>0</v>
      </c>
      <c r="H20">
        <v>0</v>
      </c>
      <c r="I20">
        <v>0</v>
      </c>
      <c r="J20">
        <v>0</v>
      </c>
      <c r="K20">
        <v>0</v>
      </c>
      <c r="L20">
        <v>0</v>
      </c>
      <c r="M20">
        <v>0</v>
      </c>
      <c r="N20">
        <f t="shared" si="0"/>
        <v>0</v>
      </c>
      <c r="O20">
        <v>0</v>
      </c>
      <c r="P20" s="8">
        <v>0</v>
      </c>
      <c r="Q20" s="7">
        <v>51043</v>
      </c>
      <c r="R20">
        <v>95393</v>
      </c>
      <c r="S20">
        <v>101075</v>
      </c>
      <c r="T20">
        <v>110796</v>
      </c>
      <c r="U20">
        <v>87308</v>
      </c>
      <c r="V20">
        <v>89892</v>
      </c>
      <c r="W20">
        <v>88316</v>
      </c>
      <c r="X20">
        <v>48495</v>
      </c>
      <c r="Y20">
        <v>17786</v>
      </c>
      <c r="Z20">
        <v>6106</v>
      </c>
      <c r="AA20">
        <f t="shared" si="1"/>
        <v>72387</v>
      </c>
      <c r="AB20" s="8">
        <v>696210</v>
      </c>
      <c r="AC20" s="18">
        <v>0</v>
      </c>
      <c r="AD20" s="19">
        <v>0</v>
      </c>
      <c r="AE20" s="19">
        <v>0</v>
      </c>
      <c r="AF20" s="19">
        <v>0</v>
      </c>
      <c r="AG20" s="19">
        <v>0</v>
      </c>
      <c r="AH20" s="19">
        <v>0</v>
      </c>
      <c r="AI20" s="19">
        <v>0</v>
      </c>
      <c r="AJ20" s="19">
        <v>0</v>
      </c>
      <c r="AK20" s="19">
        <v>0</v>
      </c>
      <c r="AL20" s="19">
        <v>0</v>
      </c>
      <c r="AM20" s="19">
        <f t="shared" si="2"/>
        <v>0</v>
      </c>
      <c r="AN20" s="20">
        <v>0</v>
      </c>
    </row>
    <row r="21" spans="1:40" x14ac:dyDescent="0.2">
      <c r="A21" t="s">
        <v>479</v>
      </c>
      <c r="B21">
        <v>2009</v>
      </c>
      <c r="C21" t="s">
        <v>33</v>
      </c>
      <c r="D21" s="7">
        <v>0</v>
      </c>
      <c r="E21">
        <v>0</v>
      </c>
      <c r="F21">
        <v>0</v>
      </c>
      <c r="G21">
        <v>0</v>
      </c>
      <c r="H21">
        <v>10</v>
      </c>
      <c r="I21">
        <v>32</v>
      </c>
      <c r="J21">
        <v>27</v>
      </c>
      <c r="K21">
        <v>151</v>
      </c>
      <c r="L21">
        <v>278</v>
      </c>
      <c r="M21">
        <v>350</v>
      </c>
      <c r="N21">
        <f t="shared" si="0"/>
        <v>779</v>
      </c>
      <c r="O21">
        <v>0</v>
      </c>
      <c r="P21" s="8">
        <v>848</v>
      </c>
      <c r="Q21" s="7">
        <v>500513</v>
      </c>
      <c r="R21">
        <v>900236</v>
      </c>
      <c r="S21">
        <v>858306</v>
      </c>
      <c r="T21">
        <v>919458</v>
      </c>
      <c r="U21">
        <v>858827</v>
      </c>
      <c r="V21">
        <v>819785</v>
      </c>
      <c r="W21">
        <v>651776</v>
      </c>
      <c r="X21">
        <v>422657</v>
      </c>
      <c r="Y21">
        <v>294834</v>
      </c>
      <c r="Z21">
        <v>96567</v>
      </c>
      <c r="AA21">
        <f t="shared" si="1"/>
        <v>814058</v>
      </c>
      <c r="AB21" s="8">
        <v>6322959</v>
      </c>
      <c r="AC21" s="18">
        <v>0</v>
      </c>
      <c r="AD21" s="19">
        <v>0</v>
      </c>
      <c r="AE21" s="19">
        <v>0</v>
      </c>
      <c r="AF21" s="19">
        <v>0</v>
      </c>
      <c r="AG21" s="19">
        <v>1.2E-5</v>
      </c>
      <c r="AH21" s="19">
        <v>3.8999999999999999E-5</v>
      </c>
      <c r="AI21" s="19">
        <v>4.1E-5</v>
      </c>
      <c r="AJ21" s="19">
        <v>3.57E-4</v>
      </c>
      <c r="AK21" s="19">
        <v>9.4300000000000004E-4</v>
      </c>
      <c r="AL21" s="19">
        <v>3.6240000000000001E-3</v>
      </c>
      <c r="AM21" s="19">
        <f t="shared" si="2"/>
        <v>4.9239999999999996E-3</v>
      </c>
      <c r="AN21" s="20">
        <v>1.34E-4</v>
      </c>
    </row>
    <row r="22" spans="1:40" x14ac:dyDescent="0.2">
      <c r="A22" t="s">
        <v>479</v>
      </c>
      <c r="B22">
        <v>2010</v>
      </c>
      <c r="C22" t="s">
        <v>34</v>
      </c>
      <c r="D22" s="7">
        <v>0</v>
      </c>
      <c r="E22">
        <v>0</v>
      </c>
      <c r="F22">
        <v>0</v>
      </c>
      <c r="G22">
        <v>0</v>
      </c>
      <c r="H22">
        <v>0</v>
      </c>
      <c r="I22">
        <v>0</v>
      </c>
      <c r="J22">
        <v>26</v>
      </c>
      <c r="K22">
        <v>57</v>
      </c>
      <c r="L22">
        <v>208</v>
      </c>
      <c r="M22">
        <v>295</v>
      </c>
      <c r="N22">
        <f t="shared" si="0"/>
        <v>560</v>
      </c>
      <c r="O22">
        <v>0</v>
      </c>
      <c r="P22" s="8">
        <v>586</v>
      </c>
      <c r="Q22" s="7">
        <v>462605</v>
      </c>
      <c r="R22">
        <v>879681</v>
      </c>
      <c r="S22">
        <v>884613</v>
      </c>
      <c r="T22">
        <v>851998</v>
      </c>
      <c r="U22">
        <v>828954</v>
      </c>
      <c r="V22">
        <v>817132</v>
      </c>
      <c r="W22">
        <v>682564</v>
      </c>
      <c r="X22">
        <v>459854</v>
      </c>
      <c r="Y22">
        <v>277143</v>
      </c>
      <c r="Z22">
        <v>94397</v>
      </c>
      <c r="AA22">
        <f t="shared" si="1"/>
        <v>831394</v>
      </c>
      <c r="AB22" s="8">
        <v>6238941</v>
      </c>
      <c r="AC22" s="18">
        <v>0</v>
      </c>
      <c r="AD22" s="19">
        <v>0</v>
      </c>
      <c r="AE22" s="19">
        <v>0</v>
      </c>
      <c r="AF22" s="19">
        <v>0</v>
      </c>
      <c r="AG22" s="19">
        <v>0</v>
      </c>
      <c r="AH22" s="19">
        <v>0</v>
      </c>
      <c r="AI22" s="19">
        <v>3.8000000000000002E-5</v>
      </c>
      <c r="AJ22" s="19">
        <v>1.2400000000000001E-4</v>
      </c>
      <c r="AK22" s="19">
        <v>7.5100000000000004E-4</v>
      </c>
      <c r="AL22" s="19">
        <v>3.1250000000000002E-3</v>
      </c>
      <c r="AM22" s="19">
        <f t="shared" si="2"/>
        <v>4.0000000000000001E-3</v>
      </c>
      <c r="AN22" s="20">
        <v>9.3999999999999994E-5</v>
      </c>
    </row>
    <row r="23" spans="1:40" x14ac:dyDescent="0.2">
      <c r="A23" t="s">
        <v>479</v>
      </c>
      <c r="B23">
        <v>2011</v>
      </c>
      <c r="C23" t="s">
        <v>35</v>
      </c>
      <c r="D23" s="7">
        <v>0</v>
      </c>
      <c r="E23">
        <v>0</v>
      </c>
      <c r="F23">
        <v>0</v>
      </c>
      <c r="G23">
        <v>0</v>
      </c>
      <c r="H23">
        <v>0</v>
      </c>
      <c r="I23">
        <v>10</v>
      </c>
      <c r="J23">
        <v>0</v>
      </c>
      <c r="K23">
        <v>65</v>
      </c>
      <c r="L23">
        <v>188</v>
      </c>
      <c r="M23">
        <v>269</v>
      </c>
      <c r="N23">
        <f t="shared" si="0"/>
        <v>522</v>
      </c>
      <c r="O23">
        <v>0</v>
      </c>
      <c r="P23" s="8">
        <v>532</v>
      </c>
      <c r="Q23" s="7">
        <v>453251</v>
      </c>
      <c r="R23">
        <v>871549</v>
      </c>
      <c r="S23">
        <v>885676</v>
      </c>
      <c r="T23">
        <v>851983</v>
      </c>
      <c r="U23">
        <v>819607</v>
      </c>
      <c r="V23">
        <v>819394</v>
      </c>
      <c r="W23">
        <v>697530</v>
      </c>
      <c r="X23">
        <v>476319</v>
      </c>
      <c r="Y23">
        <v>280685</v>
      </c>
      <c r="Z23">
        <v>96886</v>
      </c>
      <c r="AA23">
        <f t="shared" si="1"/>
        <v>853890</v>
      </c>
      <c r="AB23" s="8">
        <v>6252880</v>
      </c>
      <c r="AC23" s="18">
        <v>0</v>
      </c>
      <c r="AD23" s="19">
        <v>0</v>
      </c>
      <c r="AE23" s="19">
        <v>0</v>
      </c>
      <c r="AF23" s="19">
        <v>0</v>
      </c>
      <c r="AG23" s="19">
        <v>0</v>
      </c>
      <c r="AH23" s="19">
        <v>1.2E-5</v>
      </c>
      <c r="AI23" s="19">
        <v>0</v>
      </c>
      <c r="AJ23" s="19">
        <v>1.36E-4</v>
      </c>
      <c r="AK23" s="19">
        <v>6.7000000000000002E-4</v>
      </c>
      <c r="AL23" s="19">
        <v>2.7759999999999998E-3</v>
      </c>
      <c r="AM23" s="19">
        <f t="shared" si="2"/>
        <v>3.5820000000000001E-3</v>
      </c>
      <c r="AN23" s="20">
        <v>8.5000000000000006E-5</v>
      </c>
    </row>
    <row r="24" spans="1:40" x14ac:dyDescent="0.2">
      <c r="A24" t="s">
        <v>479</v>
      </c>
      <c r="B24">
        <v>2012</v>
      </c>
      <c r="C24" t="s">
        <v>36</v>
      </c>
      <c r="D24" s="7">
        <v>0</v>
      </c>
      <c r="E24">
        <v>0</v>
      </c>
      <c r="F24">
        <v>0</v>
      </c>
      <c r="G24">
        <v>0</v>
      </c>
      <c r="H24">
        <v>0</v>
      </c>
      <c r="I24">
        <v>0</v>
      </c>
      <c r="J24">
        <v>11</v>
      </c>
      <c r="K24">
        <v>35</v>
      </c>
      <c r="L24">
        <v>199</v>
      </c>
      <c r="M24">
        <v>273</v>
      </c>
      <c r="N24">
        <f t="shared" si="0"/>
        <v>507</v>
      </c>
      <c r="O24">
        <v>0</v>
      </c>
      <c r="P24" s="8">
        <v>518</v>
      </c>
      <c r="Q24" s="7">
        <v>456498</v>
      </c>
      <c r="R24">
        <v>901050</v>
      </c>
      <c r="S24">
        <v>907395</v>
      </c>
      <c r="T24">
        <v>868040</v>
      </c>
      <c r="U24">
        <v>827989</v>
      </c>
      <c r="V24">
        <v>833430</v>
      </c>
      <c r="W24">
        <v>723647</v>
      </c>
      <c r="X24">
        <v>497301</v>
      </c>
      <c r="Y24">
        <v>281921</v>
      </c>
      <c r="Z24">
        <v>103206</v>
      </c>
      <c r="AA24">
        <f t="shared" si="1"/>
        <v>882428</v>
      </c>
      <c r="AB24" s="8">
        <v>6400477</v>
      </c>
      <c r="AC24" s="18">
        <v>0</v>
      </c>
      <c r="AD24" s="19">
        <v>0</v>
      </c>
      <c r="AE24" s="19">
        <v>0</v>
      </c>
      <c r="AF24" s="19">
        <v>0</v>
      </c>
      <c r="AG24" s="19">
        <v>0</v>
      </c>
      <c r="AH24" s="19">
        <v>0</v>
      </c>
      <c r="AI24" s="19">
        <v>1.5E-5</v>
      </c>
      <c r="AJ24" s="19">
        <v>6.9999999999999994E-5</v>
      </c>
      <c r="AK24" s="19">
        <v>7.0600000000000003E-4</v>
      </c>
      <c r="AL24" s="19">
        <v>2.6450000000000002E-3</v>
      </c>
      <c r="AM24" s="19">
        <f t="shared" si="2"/>
        <v>3.4210000000000004E-3</v>
      </c>
      <c r="AN24" s="20">
        <v>8.1000000000000004E-5</v>
      </c>
    </row>
    <row r="25" spans="1:40" x14ac:dyDescent="0.2">
      <c r="A25" t="s">
        <v>479</v>
      </c>
      <c r="B25">
        <v>2013</v>
      </c>
      <c r="C25" t="s">
        <v>37</v>
      </c>
      <c r="D25" s="7">
        <v>0</v>
      </c>
      <c r="E25">
        <v>0</v>
      </c>
      <c r="F25">
        <v>0</v>
      </c>
      <c r="G25">
        <v>0</v>
      </c>
      <c r="H25">
        <v>0</v>
      </c>
      <c r="I25">
        <v>0</v>
      </c>
      <c r="J25">
        <v>10</v>
      </c>
      <c r="K25">
        <v>48</v>
      </c>
      <c r="L25">
        <v>187</v>
      </c>
      <c r="M25">
        <v>348</v>
      </c>
      <c r="N25">
        <f t="shared" si="0"/>
        <v>583</v>
      </c>
      <c r="O25">
        <v>0</v>
      </c>
      <c r="P25" s="8">
        <v>593</v>
      </c>
      <c r="Q25" s="7">
        <v>446548</v>
      </c>
      <c r="R25">
        <v>902455</v>
      </c>
      <c r="S25">
        <v>914966</v>
      </c>
      <c r="T25">
        <v>865282</v>
      </c>
      <c r="U25">
        <v>829214</v>
      </c>
      <c r="V25">
        <v>838225</v>
      </c>
      <c r="W25">
        <v>746655</v>
      </c>
      <c r="X25">
        <v>527624</v>
      </c>
      <c r="Y25">
        <v>291122</v>
      </c>
      <c r="Z25">
        <v>107268</v>
      </c>
      <c r="AA25">
        <f t="shared" si="1"/>
        <v>926014</v>
      </c>
      <c r="AB25" s="8">
        <v>6469359</v>
      </c>
      <c r="AC25" s="18">
        <v>0</v>
      </c>
      <c r="AD25" s="19">
        <v>0</v>
      </c>
      <c r="AE25" s="19">
        <v>0</v>
      </c>
      <c r="AF25" s="19">
        <v>0</v>
      </c>
      <c r="AG25" s="19">
        <v>0</v>
      </c>
      <c r="AH25" s="19">
        <v>0</v>
      </c>
      <c r="AI25" s="19">
        <v>1.2999999999999999E-5</v>
      </c>
      <c r="AJ25" s="19">
        <v>9.1000000000000003E-5</v>
      </c>
      <c r="AK25" s="19">
        <v>6.4199999999999999E-4</v>
      </c>
      <c r="AL25" s="19">
        <v>3.2439999999999999E-3</v>
      </c>
      <c r="AM25" s="19">
        <f t="shared" si="2"/>
        <v>3.9769999999999996E-3</v>
      </c>
      <c r="AN25" s="20">
        <v>9.2E-5</v>
      </c>
    </row>
    <row r="26" spans="1:40" x14ac:dyDescent="0.2">
      <c r="A26" t="s">
        <v>479</v>
      </c>
      <c r="B26">
        <v>2014</v>
      </c>
      <c r="C26" t="s">
        <v>38</v>
      </c>
      <c r="D26" s="7">
        <v>0</v>
      </c>
      <c r="E26">
        <v>0</v>
      </c>
      <c r="F26">
        <v>0</v>
      </c>
      <c r="G26">
        <v>0</v>
      </c>
      <c r="H26">
        <v>10</v>
      </c>
      <c r="I26">
        <v>15</v>
      </c>
      <c r="J26">
        <v>33</v>
      </c>
      <c r="K26">
        <v>109</v>
      </c>
      <c r="L26">
        <v>174</v>
      </c>
      <c r="M26">
        <v>270</v>
      </c>
      <c r="N26">
        <f t="shared" si="0"/>
        <v>553</v>
      </c>
      <c r="O26">
        <v>0</v>
      </c>
      <c r="P26" s="8">
        <v>611</v>
      </c>
      <c r="Q26" s="7">
        <v>438169</v>
      </c>
      <c r="R26">
        <v>903584</v>
      </c>
      <c r="S26">
        <v>919351</v>
      </c>
      <c r="T26">
        <v>870384</v>
      </c>
      <c r="U26">
        <v>823162</v>
      </c>
      <c r="V26">
        <v>837075</v>
      </c>
      <c r="W26">
        <v>760569</v>
      </c>
      <c r="X26">
        <v>554891</v>
      </c>
      <c r="Y26">
        <v>299077</v>
      </c>
      <c r="Z26">
        <v>112957</v>
      </c>
      <c r="AA26">
        <f t="shared" si="1"/>
        <v>966925</v>
      </c>
      <c r="AB26" s="8">
        <v>6519219</v>
      </c>
      <c r="AC26" s="18">
        <v>0</v>
      </c>
      <c r="AD26" s="19">
        <v>0</v>
      </c>
      <c r="AE26" s="19">
        <v>0</v>
      </c>
      <c r="AF26" s="19">
        <v>0</v>
      </c>
      <c r="AG26" s="19">
        <v>1.2E-5</v>
      </c>
      <c r="AH26" s="19">
        <v>1.8E-5</v>
      </c>
      <c r="AI26" s="19">
        <v>4.3000000000000002E-5</v>
      </c>
      <c r="AJ26" s="19">
        <v>1.9599999999999999E-4</v>
      </c>
      <c r="AK26" s="19">
        <v>5.8200000000000005E-4</v>
      </c>
      <c r="AL26" s="19">
        <v>2.3900000000000002E-3</v>
      </c>
      <c r="AM26" s="19">
        <f t="shared" si="2"/>
        <v>3.1680000000000002E-3</v>
      </c>
      <c r="AN26" s="20">
        <v>9.3999999999999994E-5</v>
      </c>
    </row>
    <row r="27" spans="1:40" x14ac:dyDescent="0.2">
      <c r="A27" t="s">
        <v>479</v>
      </c>
      <c r="B27">
        <v>2015</v>
      </c>
      <c r="C27" t="s">
        <v>39</v>
      </c>
      <c r="D27" s="7">
        <v>0</v>
      </c>
      <c r="E27">
        <v>0</v>
      </c>
      <c r="F27">
        <v>0</v>
      </c>
      <c r="G27">
        <v>0</v>
      </c>
      <c r="H27">
        <v>0</v>
      </c>
      <c r="I27">
        <v>0</v>
      </c>
      <c r="J27">
        <v>12</v>
      </c>
      <c r="K27">
        <v>72</v>
      </c>
      <c r="L27">
        <v>203</v>
      </c>
      <c r="M27">
        <v>321</v>
      </c>
      <c r="N27">
        <f t="shared" si="0"/>
        <v>596</v>
      </c>
      <c r="O27">
        <v>0</v>
      </c>
      <c r="P27" s="8">
        <v>608</v>
      </c>
      <c r="Q27" s="7">
        <v>424856</v>
      </c>
      <c r="R27">
        <v>892844</v>
      </c>
      <c r="S27">
        <v>916343</v>
      </c>
      <c r="T27">
        <v>873997</v>
      </c>
      <c r="U27">
        <v>823282</v>
      </c>
      <c r="V27">
        <v>824480</v>
      </c>
      <c r="W27">
        <v>767757</v>
      </c>
      <c r="X27">
        <v>581229</v>
      </c>
      <c r="Y27">
        <v>309296</v>
      </c>
      <c r="Z27">
        <v>119063</v>
      </c>
      <c r="AA27">
        <f t="shared" si="1"/>
        <v>1009588</v>
      </c>
      <c r="AB27" s="8">
        <v>6533147</v>
      </c>
      <c r="AC27" s="18">
        <v>0</v>
      </c>
      <c r="AD27" s="19">
        <v>0</v>
      </c>
      <c r="AE27" s="19">
        <v>0</v>
      </c>
      <c r="AF27" s="19">
        <v>0</v>
      </c>
      <c r="AG27" s="19">
        <v>0</v>
      </c>
      <c r="AH27" s="19">
        <v>0</v>
      </c>
      <c r="AI27" s="19">
        <v>1.5999999999999999E-5</v>
      </c>
      <c r="AJ27" s="19">
        <v>1.2400000000000001E-4</v>
      </c>
      <c r="AK27" s="19">
        <v>6.5600000000000001E-4</v>
      </c>
      <c r="AL27" s="19">
        <v>2.696E-3</v>
      </c>
      <c r="AM27" s="19">
        <f t="shared" si="2"/>
        <v>3.4759999999999999E-3</v>
      </c>
      <c r="AN27" s="20">
        <v>9.2999999999999997E-5</v>
      </c>
    </row>
    <row r="28" spans="1:40" x14ac:dyDescent="0.2">
      <c r="A28" t="s">
        <v>479</v>
      </c>
      <c r="B28">
        <v>2016</v>
      </c>
      <c r="C28" t="s">
        <v>40</v>
      </c>
      <c r="D28" s="7">
        <v>0</v>
      </c>
      <c r="E28">
        <v>0</v>
      </c>
      <c r="F28">
        <v>0</v>
      </c>
      <c r="G28">
        <v>0</v>
      </c>
      <c r="H28">
        <v>0</v>
      </c>
      <c r="I28">
        <v>23</v>
      </c>
      <c r="J28">
        <v>70</v>
      </c>
      <c r="K28">
        <v>137</v>
      </c>
      <c r="L28">
        <v>213</v>
      </c>
      <c r="M28">
        <v>299</v>
      </c>
      <c r="N28">
        <f t="shared" si="0"/>
        <v>649</v>
      </c>
      <c r="O28">
        <v>0</v>
      </c>
      <c r="P28" s="8">
        <v>742</v>
      </c>
      <c r="Q28" s="7">
        <v>427119</v>
      </c>
      <c r="R28">
        <v>890323</v>
      </c>
      <c r="S28">
        <v>920124</v>
      </c>
      <c r="T28">
        <v>879312</v>
      </c>
      <c r="U28">
        <v>813445</v>
      </c>
      <c r="V28">
        <v>817606</v>
      </c>
      <c r="W28">
        <v>756394</v>
      </c>
      <c r="X28">
        <v>584305</v>
      </c>
      <c r="Y28">
        <v>306398</v>
      </c>
      <c r="Z28">
        <v>115515</v>
      </c>
      <c r="AA28">
        <f t="shared" si="1"/>
        <v>1006218</v>
      </c>
      <c r="AB28" s="8">
        <v>6510541</v>
      </c>
      <c r="AC28" s="18">
        <v>0</v>
      </c>
      <c r="AD28" s="19">
        <v>0</v>
      </c>
      <c r="AE28" s="19">
        <v>0</v>
      </c>
      <c r="AF28" s="19">
        <v>0</v>
      </c>
      <c r="AG28" s="19">
        <v>0</v>
      </c>
      <c r="AH28" s="19">
        <v>2.8E-5</v>
      </c>
      <c r="AI28" s="19">
        <v>9.2999999999999997E-5</v>
      </c>
      <c r="AJ28" s="19">
        <v>2.34E-4</v>
      </c>
      <c r="AK28" s="19">
        <v>6.9499999999999998E-4</v>
      </c>
      <c r="AL28" s="19">
        <v>2.588E-3</v>
      </c>
      <c r="AM28" s="19">
        <f t="shared" si="2"/>
        <v>3.5170000000000002E-3</v>
      </c>
      <c r="AN28" s="20">
        <v>1.1400000000000001E-4</v>
      </c>
    </row>
    <row r="29" spans="1:40" x14ac:dyDescent="0.2">
      <c r="A29" t="s">
        <v>479</v>
      </c>
      <c r="B29">
        <v>2017</v>
      </c>
      <c r="C29" t="s">
        <v>41</v>
      </c>
      <c r="D29" s="7">
        <v>0</v>
      </c>
      <c r="E29">
        <v>0</v>
      </c>
      <c r="F29">
        <v>0</v>
      </c>
      <c r="G29">
        <v>0</v>
      </c>
      <c r="H29">
        <v>0</v>
      </c>
      <c r="I29">
        <v>0</v>
      </c>
      <c r="J29">
        <v>30</v>
      </c>
      <c r="K29">
        <v>124</v>
      </c>
      <c r="L29">
        <v>203</v>
      </c>
      <c r="M29">
        <v>339</v>
      </c>
      <c r="N29">
        <f t="shared" si="0"/>
        <v>666</v>
      </c>
      <c r="O29">
        <v>0</v>
      </c>
      <c r="P29" s="8">
        <v>696</v>
      </c>
      <c r="Q29" s="7">
        <v>430289</v>
      </c>
      <c r="R29">
        <v>903976</v>
      </c>
      <c r="S29">
        <v>936681</v>
      </c>
      <c r="T29">
        <v>909225</v>
      </c>
      <c r="U29">
        <v>834243</v>
      </c>
      <c r="V29">
        <v>833583</v>
      </c>
      <c r="W29">
        <v>801636</v>
      </c>
      <c r="X29">
        <v>637694</v>
      </c>
      <c r="Y29">
        <v>331749</v>
      </c>
      <c r="Z29">
        <v>123325</v>
      </c>
      <c r="AA29">
        <f t="shared" si="1"/>
        <v>1092768</v>
      </c>
      <c r="AB29" s="8">
        <v>6742401</v>
      </c>
      <c r="AC29" s="18">
        <v>0</v>
      </c>
      <c r="AD29" s="19">
        <v>0</v>
      </c>
      <c r="AE29" s="19">
        <v>0</v>
      </c>
      <c r="AF29" s="19">
        <v>0</v>
      </c>
      <c r="AG29" s="19">
        <v>0</v>
      </c>
      <c r="AH29" s="19">
        <v>0</v>
      </c>
      <c r="AI29" s="19">
        <v>3.6999999999999998E-5</v>
      </c>
      <c r="AJ29" s="19">
        <v>1.94E-4</v>
      </c>
      <c r="AK29" s="19">
        <v>6.1200000000000002E-4</v>
      </c>
      <c r="AL29" s="19">
        <v>2.7490000000000001E-3</v>
      </c>
      <c r="AM29" s="19">
        <f t="shared" si="2"/>
        <v>3.555E-3</v>
      </c>
      <c r="AN29" s="20">
        <v>1.03E-4</v>
      </c>
    </row>
    <row r="30" spans="1:40" x14ac:dyDescent="0.2">
      <c r="A30" t="s">
        <v>480</v>
      </c>
      <c r="B30">
        <v>2009</v>
      </c>
      <c r="C30" t="s">
        <v>42</v>
      </c>
      <c r="D30" s="7">
        <v>0</v>
      </c>
      <c r="E30">
        <v>0</v>
      </c>
      <c r="F30">
        <v>0</v>
      </c>
      <c r="G30">
        <v>0</v>
      </c>
      <c r="H30">
        <v>0</v>
      </c>
      <c r="I30">
        <v>0</v>
      </c>
      <c r="J30">
        <v>10</v>
      </c>
      <c r="K30">
        <v>12</v>
      </c>
      <c r="L30">
        <v>198</v>
      </c>
      <c r="M30">
        <v>288</v>
      </c>
      <c r="N30">
        <f t="shared" si="0"/>
        <v>498</v>
      </c>
      <c r="O30">
        <v>0</v>
      </c>
      <c r="P30" s="8">
        <v>508</v>
      </c>
      <c r="Q30" s="7">
        <v>194477</v>
      </c>
      <c r="R30">
        <v>373833</v>
      </c>
      <c r="S30">
        <v>383240</v>
      </c>
      <c r="T30">
        <v>370221</v>
      </c>
      <c r="U30">
        <v>367881</v>
      </c>
      <c r="V30">
        <v>385572</v>
      </c>
      <c r="W30">
        <v>316494</v>
      </c>
      <c r="X30">
        <v>207001</v>
      </c>
      <c r="Y30">
        <v>134828</v>
      </c>
      <c r="Z30">
        <v>50290</v>
      </c>
      <c r="AA30">
        <f t="shared" si="1"/>
        <v>392119</v>
      </c>
      <c r="AB30" s="8">
        <v>2783837</v>
      </c>
      <c r="AC30" s="18">
        <v>0</v>
      </c>
      <c r="AD30" s="19">
        <v>0</v>
      </c>
      <c r="AE30" s="19">
        <v>0</v>
      </c>
      <c r="AF30" s="19">
        <v>0</v>
      </c>
      <c r="AG30" s="19">
        <v>0</v>
      </c>
      <c r="AH30" s="19">
        <v>0</v>
      </c>
      <c r="AI30" s="19">
        <v>3.1999999999999999E-5</v>
      </c>
      <c r="AJ30" s="19">
        <v>5.8E-5</v>
      </c>
      <c r="AK30" s="19">
        <v>1.469E-3</v>
      </c>
      <c r="AL30" s="19">
        <v>5.7270000000000003E-3</v>
      </c>
      <c r="AM30" s="19">
        <f t="shared" si="2"/>
        <v>7.254E-3</v>
      </c>
      <c r="AN30" s="20">
        <v>1.8200000000000001E-4</v>
      </c>
    </row>
    <row r="31" spans="1:40" x14ac:dyDescent="0.2">
      <c r="A31" t="s">
        <v>480</v>
      </c>
      <c r="B31">
        <v>2010</v>
      </c>
      <c r="C31" t="s">
        <v>43</v>
      </c>
      <c r="D31" s="7">
        <v>0</v>
      </c>
      <c r="E31">
        <v>0</v>
      </c>
      <c r="F31">
        <v>0</v>
      </c>
      <c r="G31">
        <v>0</v>
      </c>
      <c r="H31">
        <v>0</v>
      </c>
      <c r="I31">
        <v>0</v>
      </c>
      <c r="J31">
        <v>0</v>
      </c>
      <c r="K31">
        <v>26</v>
      </c>
      <c r="L31">
        <v>173</v>
      </c>
      <c r="M31">
        <v>263</v>
      </c>
      <c r="N31">
        <f t="shared" si="0"/>
        <v>462</v>
      </c>
      <c r="O31">
        <v>0</v>
      </c>
      <c r="P31" s="8">
        <v>462</v>
      </c>
      <c r="Q31" s="7">
        <v>190082</v>
      </c>
      <c r="R31">
        <v>379414</v>
      </c>
      <c r="S31">
        <v>389703</v>
      </c>
      <c r="T31">
        <v>360714</v>
      </c>
      <c r="U31">
        <v>367005</v>
      </c>
      <c r="V31">
        <v>389942</v>
      </c>
      <c r="W31">
        <v>326617</v>
      </c>
      <c r="X31">
        <v>215030</v>
      </c>
      <c r="Y31">
        <v>128211</v>
      </c>
      <c r="Z31">
        <v>47695</v>
      </c>
      <c r="AA31">
        <f t="shared" si="1"/>
        <v>390936</v>
      </c>
      <c r="AB31" s="8">
        <v>2794413</v>
      </c>
      <c r="AC31" s="18">
        <v>0</v>
      </c>
      <c r="AD31" s="19">
        <v>0</v>
      </c>
      <c r="AE31" s="19">
        <v>0</v>
      </c>
      <c r="AF31" s="19">
        <v>0</v>
      </c>
      <c r="AG31" s="19">
        <v>0</v>
      </c>
      <c r="AH31" s="19">
        <v>0</v>
      </c>
      <c r="AI31" s="19">
        <v>0</v>
      </c>
      <c r="AJ31" s="19">
        <v>1.21E-4</v>
      </c>
      <c r="AK31" s="19">
        <v>1.3489999999999999E-3</v>
      </c>
      <c r="AL31" s="19">
        <v>5.5139999999999998E-3</v>
      </c>
      <c r="AM31" s="19">
        <f t="shared" si="2"/>
        <v>6.9839999999999998E-3</v>
      </c>
      <c r="AN31" s="20">
        <v>1.65E-4</v>
      </c>
    </row>
    <row r="32" spans="1:40" x14ac:dyDescent="0.2">
      <c r="A32" t="s">
        <v>480</v>
      </c>
      <c r="B32">
        <v>2011</v>
      </c>
      <c r="C32" t="s">
        <v>44</v>
      </c>
      <c r="D32" s="7">
        <v>0</v>
      </c>
      <c r="E32">
        <v>0</v>
      </c>
      <c r="F32">
        <v>0</v>
      </c>
      <c r="G32">
        <v>0</v>
      </c>
      <c r="H32">
        <v>0</v>
      </c>
      <c r="I32">
        <v>0</v>
      </c>
      <c r="J32">
        <v>11</v>
      </c>
      <c r="K32">
        <v>33</v>
      </c>
      <c r="L32">
        <v>187</v>
      </c>
      <c r="M32">
        <v>343</v>
      </c>
      <c r="N32">
        <f t="shared" si="0"/>
        <v>563</v>
      </c>
      <c r="O32">
        <v>0</v>
      </c>
      <c r="P32" s="8">
        <v>574</v>
      </c>
      <c r="Q32" s="7">
        <v>189277</v>
      </c>
      <c r="R32">
        <v>376311</v>
      </c>
      <c r="S32">
        <v>390125</v>
      </c>
      <c r="T32">
        <v>362062</v>
      </c>
      <c r="U32">
        <v>358800</v>
      </c>
      <c r="V32">
        <v>385424</v>
      </c>
      <c r="W32">
        <v>327500</v>
      </c>
      <c r="X32">
        <v>215490</v>
      </c>
      <c r="Y32">
        <v>127040</v>
      </c>
      <c r="Z32">
        <v>47849</v>
      </c>
      <c r="AA32">
        <f t="shared" si="1"/>
        <v>390379</v>
      </c>
      <c r="AB32" s="8">
        <v>2779878</v>
      </c>
      <c r="AC32" s="18">
        <v>0</v>
      </c>
      <c r="AD32" s="19">
        <v>0</v>
      </c>
      <c r="AE32" s="19">
        <v>0</v>
      </c>
      <c r="AF32" s="19">
        <v>0</v>
      </c>
      <c r="AG32" s="19">
        <v>0</v>
      </c>
      <c r="AH32" s="19">
        <v>0</v>
      </c>
      <c r="AI32" s="19">
        <v>3.4E-5</v>
      </c>
      <c r="AJ32" s="19">
        <v>1.5300000000000001E-4</v>
      </c>
      <c r="AK32" s="19">
        <v>1.472E-3</v>
      </c>
      <c r="AL32" s="19">
        <v>7.1679999999999999E-3</v>
      </c>
      <c r="AM32" s="19">
        <f t="shared" si="2"/>
        <v>8.7930000000000005E-3</v>
      </c>
      <c r="AN32" s="20">
        <v>2.0599999999999999E-4</v>
      </c>
    </row>
    <row r="33" spans="1:40" x14ac:dyDescent="0.2">
      <c r="A33" t="s">
        <v>480</v>
      </c>
      <c r="B33">
        <v>2012</v>
      </c>
      <c r="C33" t="s">
        <v>45</v>
      </c>
      <c r="D33" s="7">
        <v>0</v>
      </c>
      <c r="E33">
        <v>0</v>
      </c>
      <c r="F33">
        <v>0</v>
      </c>
      <c r="G33">
        <v>0</v>
      </c>
      <c r="H33">
        <v>0</v>
      </c>
      <c r="I33">
        <v>0</v>
      </c>
      <c r="J33">
        <v>10</v>
      </c>
      <c r="K33">
        <v>35</v>
      </c>
      <c r="L33">
        <v>148</v>
      </c>
      <c r="M33">
        <v>353</v>
      </c>
      <c r="N33">
        <f t="shared" si="0"/>
        <v>536</v>
      </c>
      <c r="O33">
        <v>0</v>
      </c>
      <c r="P33" s="8">
        <v>546</v>
      </c>
      <c r="Q33" s="7">
        <v>184553</v>
      </c>
      <c r="R33">
        <v>369198</v>
      </c>
      <c r="S33">
        <v>379261</v>
      </c>
      <c r="T33">
        <v>356086</v>
      </c>
      <c r="U33">
        <v>348722</v>
      </c>
      <c r="V33">
        <v>380688</v>
      </c>
      <c r="W33">
        <v>334106</v>
      </c>
      <c r="X33">
        <v>220735</v>
      </c>
      <c r="Y33">
        <v>127212</v>
      </c>
      <c r="Z33">
        <v>47628</v>
      </c>
      <c r="AA33">
        <f t="shared" si="1"/>
        <v>395575</v>
      </c>
      <c r="AB33" s="8">
        <v>2748189</v>
      </c>
      <c r="AC33" s="18">
        <v>0</v>
      </c>
      <c r="AD33" s="19">
        <v>0</v>
      </c>
      <c r="AE33" s="19">
        <v>0</v>
      </c>
      <c r="AF33" s="19">
        <v>0</v>
      </c>
      <c r="AG33" s="19">
        <v>0</v>
      </c>
      <c r="AH33" s="19">
        <v>0</v>
      </c>
      <c r="AI33" s="19">
        <v>3.0000000000000001E-5</v>
      </c>
      <c r="AJ33" s="19">
        <v>1.5899999999999999E-4</v>
      </c>
      <c r="AK33" s="19">
        <v>1.163E-3</v>
      </c>
      <c r="AL33" s="19">
        <v>7.4120000000000002E-3</v>
      </c>
      <c r="AM33" s="19">
        <f t="shared" si="2"/>
        <v>8.7340000000000004E-3</v>
      </c>
      <c r="AN33" s="20">
        <v>1.9900000000000001E-4</v>
      </c>
    </row>
    <row r="34" spans="1:40" x14ac:dyDescent="0.2">
      <c r="A34" t="s">
        <v>480</v>
      </c>
      <c r="B34">
        <v>2013</v>
      </c>
      <c r="C34" t="s">
        <v>46</v>
      </c>
      <c r="D34" s="7">
        <v>0</v>
      </c>
      <c r="E34">
        <v>0</v>
      </c>
      <c r="F34">
        <v>0</v>
      </c>
      <c r="G34">
        <v>0</v>
      </c>
      <c r="H34">
        <v>0</v>
      </c>
      <c r="I34">
        <v>0</v>
      </c>
      <c r="J34">
        <v>0</v>
      </c>
      <c r="K34">
        <v>105</v>
      </c>
      <c r="L34">
        <v>179</v>
      </c>
      <c r="M34">
        <v>335</v>
      </c>
      <c r="N34">
        <f t="shared" si="0"/>
        <v>619</v>
      </c>
      <c r="O34">
        <v>0</v>
      </c>
      <c r="P34" s="8">
        <v>619</v>
      </c>
      <c r="Q34" s="7">
        <v>183809</v>
      </c>
      <c r="R34">
        <v>370925</v>
      </c>
      <c r="S34">
        <v>381936</v>
      </c>
      <c r="T34">
        <v>362466</v>
      </c>
      <c r="U34">
        <v>347953</v>
      </c>
      <c r="V34">
        <v>376838</v>
      </c>
      <c r="W34">
        <v>334663</v>
      </c>
      <c r="X34">
        <v>223901</v>
      </c>
      <c r="Y34">
        <v>126473</v>
      </c>
      <c r="Z34">
        <v>47964</v>
      </c>
      <c r="AA34">
        <f t="shared" si="1"/>
        <v>398338</v>
      </c>
      <c r="AB34" s="8">
        <v>2756928</v>
      </c>
      <c r="AC34" s="18">
        <v>0</v>
      </c>
      <c r="AD34" s="19">
        <v>0</v>
      </c>
      <c r="AE34" s="19">
        <v>0</v>
      </c>
      <c r="AF34" s="19">
        <v>0</v>
      </c>
      <c r="AG34" s="19">
        <v>0</v>
      </c>
      <c r="AH34" s="19">
        <v>0</v>
      </c>
      <c r="AI34" s="19">
        <v>0</v>
      </c>
      <c r="AJ34" s="19">
        <v>4.6900000000000002E-4</v>
      </c>
      <c r="AK34" s="19">
        <v>1.415E-3</v>
      </c>
      <c r="AL34" s="19">
        <v>6.9839999999999998E-3</v>
      </c>
      <c r="AM34" s="19">
        <f t="shared" si="2"/>
        <v>8.8679999999999991E-3</v>
      </c>
      <c r="AN34" s="20">
        <v>2.2499999999999999E-4</v>
      </c>
    </row>
    <row r="35" spans="1:40" x14ac:dyDescent="0.2">
      <c r="A35" t="s">
        <v>480</v>
      </c>
      <c r="B35">
        <v>2014</v>
      </c>
      <c r="C35" t="s">
        <v>47</v>
      </c>
      <c r="D35" s="7">
        <v>0</v>
      </c>
      <c r="E35">
        <v>0</v>
      </c>
      <c r="F35">
        <v>0</v>
      </c>
      <c r="G35">
        <v>0</v>
      </c>
      <c r="H35">
        <v>0</v>
      </c>
      <c r="I35">
        <v>10</v>
      </c>
      <c r="J35">
        <v>33</v>
      </c>
      <c r="K35">
        <v>55</v>
      </c>
      <c r="L35">
        <v>170</v>
      </c>
      <c r="M35">
        <v>260</v>
      </c>
      <c r="N35">
        <f t="shared" si="0"/>
        <v>485</v>
      </c>
      <c r="O35">
        <v>0</v>
      </c>
      <c r="P35" s="8">
        <v>528</v>
      </c>
      <c r="Q35" s="7">
        <v>170114</v>
      </c>
      <c r="R35">
        <v>346431</v>
      </c>
      <c r="S35">
        <v>356150</v>
      </c>
      <c r="T35">
        <v>336427</v>
      </c>
      <c r="U35">
        <v>319718</v>
      </c>
      <c r="V35">
        <v>340930</v>
      </c>
      <c r="W35">
        <v>309383</v>
      </c>
      <c r="X35">
        <v>210371</v>
      </c>
      <c r="Y35">
        <v>115128</v>
      </c>
      <c r="Z35">
        <v>43912</v>
      </c>
      <c r="AA35">
        <f t="shared" si="1"/>
        <v>369411</v>
      </c>
      <c r="AB35" s="8">
        <v>2548564</v>
      </c>
      <c r="AC35" s="18">
        <v>0</v>
      </c>
      <c r="AD35" s="19">
        <v>0</v>
      </c>
      <c r="AE35" s="19">
        <v>0</v>
      </c>
      <c r="AF35" s="19">
        <v>0</v>
      </c>
      <c r="AG35" s="19">
        <v>0</v>
      </c>
      <c r="AH35" s="19">
        <v>2.9E-5</v>
      </c>
      <c r="AI35" s="19">
        <v>1.07E-4</v>
      </c>
      <c r="AJ35" s="19">
        <v>2.61E-4</v>
      </c>
      <c r="AK35" s="19">
        <v>1.477E-3</v>
      </c>
      <c r="AL35" s="19">
        <v>5.921E-3</v>
      </c>
      <c r="AM35" s="19">
        <f t="shared" si="2"/>
        <v>7.659E-3</v>
      </c>
      <c r="AN35" s="20">
        <v>2.0699999999999999E-4</v>
      </c>
    </row>
    <row r="36" spans="1:40" x14ac:dyDescent="0.2">
      <c r="A36" t="s">
        <v>480</v>
      </c>
      <c r="B36">
        <v>2015</v>
      </c>
      <c r="C36" t="s">
        <v>48</v>
      </c>
      <c r="D36" s="7">
        <v>0</v>
      </c>
      <c r="E36">
        <v>0</v>
      </c>
      <c r="F36">
        <v>0</v>
      </c>
      <c r="G36">
        <v>0</v>
      </c>
      <c r="H36">
        <v>0</v>
      </c>
      <c r="I36">
        <v>0</v>
      </c>
      <c r="J36">
        <v>0</v>
      </c>
      <c r="K36">
        <v>75</v>
      </c>
      <c r="L36">
        <v>178</v>
      </c>
      <c r="M36">
        <v>268</v>
      </c>
      <c r="N36">
        <f t="shared" si="0"/>
        <v>521</v>
      </c>
      <c r="O36">
        <v>0</v>
      </c>
      <c r="P36" s="8">
        <v>521</v>
      </c>
      <c r="Q36" s="7">
        <v>173867</v>
      </c>
      <c r="R36">
        <v>359598</v>
      </c>
      <c r="S36">
        <v>358909</v>
      </c>
      <c r="T36">
        <v>352391</v>
      </c>
      <c r="U36">
        <v>334671</v>
      </c>
      <c r="V36">
        <v>354239</v>
      </c>
      <c r="W36">
        <v>336191</v>
      </c>
      <c r="X36">
        <v>239147</v>
      </c>
      <c r="Y36">
        <v>127460</v>
      </c>
      <c r="Z36">
        <v>49110</v>
      </c>
      <c r="AA36">
        <f t="shared" si="1"/>
        <v>415717</v>
      </c>
      <c r="AB36" s="8">
        <v>2685583</v>
      </c>
      <c r="AC36" s="18">
        <v>0</v>
      </c>
      <c r="AD36" s="19">
        <v>0</v>
      </c>
      <c r="AE36" s="19">
        <v>0</v>
      </c>
      <c r="AF36" s="19">
        <v>0</v>
      </c>
      <c r="AG36" s="19">
        <v>0</v>
      </c>
      <c r="AH36" s="19">
        <v>0</v>
      </c>
      <c r="AI36" s="19">
        <v>0</v>
      </c>
      <c r="AJ36" s="19">
        <v>3.1399999999999999E-4</v>
      </c>
      <c r="AK36" s="19">
        <v>1.397E-3</v>
      </c>
      <c r="AL36" s="19">
        <v>5.457E-3</v>
      </c>
      <c r="AM36" s="19">
        <f t="shared" si="2"/>
        <v>7.1679999999999999E-3</v>
      </c>
      <c r="AN36" s="20">
        <v>1.94E-4</v>
      </c>
    </row>
    <row r="37" spans="1:40" x14ac:dyDescent="0.2">
      <c r="A37" t="s">
        <v>480</v>
      </c>
      <c r="B37">
        <v>2016</v>
      </c>
      <c r="C37" t="s">
        <v>49</v>
      </c>
      <c r="D37" s="7">
        <v>0</v>
      </c>
      <c r="E37">
        <v>0</v>
      </c>
      <c r="F37">
        <v>0</v>
      </c>
      <c r="G37">
        <v>0</v>
      </c>
      <c r="H37">
        <v>0</v>
      </c>
      <c r="I37">
        <v>0</v>
      </c>
      <c r="J37">
        <v>0</v>
      </c>
      <c r="K37">
        <v>88</v>
      </c>
      <c r="L37">
        <v>164</v>
      </c>
      <c r="M37">
        <v>239</v>
      </c>
      <c r="N37">
        <f t="shared" si="0"/>
        <v>491</v>
      </c>
      <c r="O37">
        <v>0</v>
      </c>
      <c r="P37" s="8">
        <v>491</v>
      </c>
      <c r="Q37" s="7">
        <v>165883</v>
      </c>
      <c r="R37">
        <v>344783</v>
      </c>
      <c r="S37">
        <v>355826</v>
      </c>
      <c r="T37">
        <v>340220</v>
      </c>
      <c r="U37">
        <v>322333</v>
      </c>
      <c r="V37">
        <v>335786</v>
      </c>
      <c r="W37">
        <v>319807</v>
      </c>
      <c r="X37">
        <v>227797</v>
      </c>
      <c r="Y37">
        <v>119730</v>
      </c>
      <c r="Z37">
        <v>47467</v>
      </c>
      <c r="AA37">
        <f t="shared" si="1"/>
        <v>394994</v>
      </c>
      <c r="AB37" s="8">
        <v>2579632</v>
      </c>
      <c r="AC37" s="18">
        <v>0</v>
      </c>
      <c r="AD37" s="19">
        <v>0</v>
      </c>
      <c r="AE37" s="19">
        <v>0</v>
      </c>
      <c r="AF37" s="19">
        <v>0</v>
      </c>
      <c r="AG37" s="19">
        <v>0</v>
      </c>
      <c r="AH37" s="19">
        <v>0</v>
      </c>
      <c r="AI37" s="19">
        <v>0</v>
      </c>
      <c r="AJ37" s="19">
        <v>3.86E-4</v>
      </c>
      <c r="AK37" s="19">
        <v>1.3699999999999999E-3</v>
      </c>
      <c r="AL37" s="19">
        <v>5.0350000000000004E-3</v>
      </c>
      <c r="AM37" s="19">
        <f t="shared" si="2"/>
        <v>6.7910000000000002E-3</v>
      </c>
      <c r="AN37" s="20">
        <v>1.9000000000000001E-4</v>
      </c>
    </row>
    <row r="38" spans="1:40" x14ac:dyDescent="0.2">
      <c r="A38" t="s">
        <v>480</v>
      </c>
      <c r="B38">
        <v>2017</v>
      </c>
      <c r="C38" t="s">
        <v>50</v>
      </c>
      <c r="D38" s="7">
        <v>0</v>
      </c>
      <c r="E38">
        <v>0</v>
      </c>
      <c r="F38">
        <v>0</v>
      </c>
      <c r="G38">
        <v>0</v>
      </c>
      <c r="H38">
        <v>0</v>
      </c>
      <c r="I38">
        <v>0</v>
      </c>
      <c r="J38">
        <v>11</v>
      </c>
      <c r="K38">
        <v>89</v>
      </c>
      <c r="L38">
        <v>220</v>
      </c>
      <c r="M38">
        <v>240</v>
      </c>
      <c r="N38">
        <f t="shared" si="0"/>
        <v>549</v>
      </c>
      <c r="O38">
        <v>0</v>
      </c>
      <c r="P38" s="8">
        <v>560</v>
      </c>
      <c r="Q38" s="7">
        <v>181001</v>
      </c>
      <c r="R38">
        <v>375264</v>
      </c>
      <c r="S38">
        <v>388377</v>
      </c>
      <c r="T38">
        <v>370578</v>
      </c>
      <c r="U38">
        <v>348615</v>
      </c>
      <c r="V38">
        <v>355790</v>
      </c>
      <c r="W38">
        <v>345473</v>
      </c>
      <c r="X38">
        <v>250713</v>
      </c>
      <c r="Y38">
        <v>127331</v>
      </c>
      <c r="Z38">
        <v>50419</v>
      </c>
      <c r="AA38">
        <f t="shared" si="1"/>
        <v>428463</v>
      </c>
      <c r="AB38" s="8">
        <v>2793561</v>
      </c>
      <c r="AC38" s="18">
        <v>0</v>
      </c>
      <c r="AD38" s="19">
        <v>0</v>
      </c>
      <c r="AE38" s="19">
        <v>0</v>
      </c>
      <c r="AF38" s="19">
        <v>0</v>
      </c>
      <c r="AG38" s="19">
        <v>0</v>
      </c>
      <c r="AH38" s="19">
        <v>0</v>
      </c>
      <c r="AI38" s="19">
        <v>3.1999999999999999E-5</v>
      </c>
      <c r="AJ38" s="19">
        <v>3.5500000000000001E-4</v>
      </c>
      <c r="AK38" s="19">
        <v>1.7279999999999999E-3</v>
      </c>
      <c r="AL38" s="19">
        <v>4.7600000000000003E-3</v>
      </c>
      <c r="AM38" s="19">
        <f t="shared" si="2"/>
        <v>6.8430000000000001E-3</v>
      </c>
      <c r="AN38" s="20">
        <v>2.0000000000000001E-4</v>
      </c>
    </row>
    <row r="39" spans="1:40" x14ac:dyDescent="0.2">
      <c r="A39" t="s">
        <v>481</v>
      </c>
      <c r="B39">
        <v>2009</v>
      </c>
      <c r="C39" t="s">
        <v>51</v>
      </c>
      <c r="D39" s="7">
        <v>0</v>
      </c>
      <c r="E39">
        <v>10</v>
      </c>
      <c r="F39">
        <v>11</v>
      </c>
      <c r="G39">
        <v>93</v>
      </c>
      <c r="H39">
        <v>168</v>
      </c>
      <c r="I39">
        <v>346</v>
      </c>
      <c r="J39">
        <v>436</v>
      </c>
      <c r="K39">
        <v>708</v>
      </c>
      <c r="L39">
        <v>1633</v>
      </c>
      <c r="M39">
        <v>2856</v>
      </c>
      <c r="N39">
        <f t="shared" si="0"/>
        <v>5197</v>
      </c>
      <c r="O39">
        <v>0</v>
      </c>
      <c r="P39" s="8">
        <v>6261</v>
      </c>
      <c r="Q39" s="7">
        <v>2701320</v>
      </c>
      <c r="R39">
        <v>5109951</v>
      </c>
      <c r="S39">
        <v>5267564</v>
      </c>
      <c r="T39">
        <v>5281257</v>
      </c>
      <c r="U39">
        <v>5339318</v>
      </c>
      <c r="V39">
        <v>5047379</v>
      </c>
      <c r="W39">
        <v>3546431</v>
      </c>
      <c r="X39">
        <v>2043851</v>
      </c>
      <c r="Y39">
        <v>1369707</v>
      </c>
      <c r="Z39">
        <v>541132</v>
      </c>
      <c r="AA39">
        <f t="shared" si="1"/>
        <v>3954690</v>
      </c>
      <c r="AB39" s="8">
        <v>36247910</v>
      </c>
      <c r="AC39" s="18">
        <v>0</v>
      </c>
      <c r="AD39" s="19">
        <v>1.9999999999999999E-6</v>
      </c>
      <c r="AE39" s="19">
        <v>1.9999999999999999E-6</v>
      </c>
      <c r="AF39" s="19">
        <v>1.8E-5</v>
      </c>
      <c r="AG39" s="19">
        <v>3.1000000000000001E-5</v>
      </c>
      <c r="AH39" s="19">
        <v>6.8999999999999997E-5</v>
      </c>
      <c r="AI39" s="19">
        <v>1.2300000000000001E-4</v>
      </c>
      <c r="AJ39" s="19">
        <v>3.4600000000000001E-4</v>
      </c>
      <c r="AK39" s="19">
        <v>1.1919999999999999E-3</v>
      </c>
      <c r="AL39" s="19">
        <v>5.2779999999999997E-3</v>
      </c>
      <c r="AM39" s="19">
        <f t="shared" si="2"/>
        <v>6.8159999999999991E-3</v>
      </c>
      <c r="AN39" s="20">
        <v>1.73E-4</v>
      </c>
    </row>
    <row r="40" spans="1:40" x14ac:dyDescent="0.2">
      <c r="A40" t="s">
        <v>481</v>
      </c>
      <c r="B40">
        <v>2010</v>
      </c>
      <c r="C40" t="s">
        <v>52</v>
      </c>
      <c r="D40" s="7">
        <v>0</v>
      </c>
      <c r="E40">
        <v>0</v>
      </c>
      <c r="F40">
        <v>0</v>
      </c>
      <c r="G40">
        <v>0</v>
      </c>
      <c r="H40">
        <v>27</v>
      </c>
      <c r="I40">
        <v>125</v>
      </c>
      <c r="J40">
        <v>351</v>
      </c>
      <c r="K40">
        <v>695</v>
      </c>
      <c r="L40">
        <v>1579</v>
      </c>
      <c r="M40">
        <v>2955</v>
      </c>
      <c r="N40">
        <f t="shared" si="0"/>
        <v>5229</v>
      </c>
      <c r="O40">
        <v>0</v>
      </c>
      <c r="P40" s="8">
        <v>5732</v>
      </c>
      <c r="Q40" s="7">
        <v>2531316</v>
      </c>
      <c r="R40">
        <v>5058385</v>
      </c>
      <c r="S40">
        <v>5467925</v>
      </c>
      <c r="T40">
        <v>5205265</v>
      </c>
      <c r="U40">
        <v>5235500</v>
      </c>
      <c r="V40">
        <v>5087923</v>
      </c>
      <c r="W40">
        <v>3713665</v>
      </c>
      <c r="X40">
        <v>2103530</v>
      </c>
      <c r="Y40">
        <v>1346048</v>
      </c>
      <c r="Z40">
        <v>553007</v>
      </c>
      <c r="AA40">
        <f t="shared" si="1"/>
        <v>4002585</v>
      </c>
      <c r="AB40" s="8">
        <v>36302564</v>
      </c>
      <c r="AC40" s="18">
        <v>0</v>
      </c>
      <c r="AD40" s="19">
        <v>0</v>
      </c>
      <c r="AE40" s="19">
        <v>0</v>
      </c>
      <c r="AF40" s="19">
        <v>0</v>
      </c>
      <c r="AG40" s="19">
        <v>5.0000000000000004E-6</v>
      </c>
      <c r="AH40" s="19">
        <v>2.5000000000000001E-5</v>
      </c>
      <c r="AI40" s="19">
        <v>9.5000000000000005E-5</v>
      </c>
      <c r="AJ40" s="19">
        <v>3.3E-4</v>
      </c>
      <c r="AK40" s="19">
        <v>1.173E-3</v>
      </c>
      <c r="AL40" s="19">
        <v>5.3439999999999998E-3</v>
      </c>
      <c r="AM40" s="19">
        <f t="shared" si="2"/>
        <v>6.8469999999999998E-3</v>
      </c>
      <c r="AN40" s="20">
        <v>1.5799999999999999E-4</v>
      </c>
    </row>
    <row r="41" spans="1:40" x14ac:dyDescent="0.2">
      <c r="A41" t="s">
        <v>481</v>
      </c>
      <c r="B41">
        <v>2011</v>
      </c>
      <c r="C41" t="s">
        <v>53</v>
      </c>
      <c r="D41" s="7">
        <v>0</v>
      </c>
      <c r="E41">
        <v>0</v>
      </c>
      <c r="F41">
        <v>0</v>
      </c>
      <c r="G41">
        <v>13</v>
      </c>
      <c r="H41">
        <v>40</v>
      </c>
      <c r="I41">
        <v>211</v>
      </c>
      <c r="J41">
        <v>444</v>
      </c>
      <c r="K41">
        <v>671</v>
      </c>
      <c r="L41">
        <v>1617</v>
      </c>
      <c r="M41">
        <v>3050</v>
      </c>
      <c r="N41">
        <f t="shared" si="0"/>
        <v>5338</v>
      </c>
      <c r="O41">
        <v>0</v>
      </c>
      <c r="P41" s="8">
        <v>6046</v>
      </c>
      <c r="Q41" s="7">
        <v>2545296</v>
      </c>
      <c r="R41">
        <v>5068823</v>
      </c>
      <c r="S41">
        <v>5545616</v>
      </c>
      <c r="T41">
        <v>5276851</v>
      </c>
      <c r="U41">
        <v>5228287</v>
      </c>
      <c r="V41">
        <v>5184501</v>
      </c>
      <c r="W41">
        <v>3893685</v>
      </c>
      <c r="X41">
        <v>2209731</v>
      </c>
      <c r="Y41">
        <v>1374583</v>
      </c>
      <c r="Z41">
        <v>579553</v>
      </c>
      <c r="AA41">
        <f t="shared" si="1"/>
        <v>4163867</v>
      </c>
      <c r="AB41" s="8">
        <v>36906926</v>
      </c>
      <c r="AC41" s="18">
        <v>0</v>
      </c>
      <c r="AD41" s="19">
        <v>0</v>
      </c>
      <c r="AE41" s="19">
        <v>0</v>
      </c>
      <c r="AF41" s="19">
        <v>1.9999999999999999E-6</v>
      </c>
      <c r="AG41" s="19">
        <v>7.9999999999999996E-6</v>
      </c>
      <c r="AH41" s="19">
        <v>4.1E-5</v>
      </c>
      <c r="AI41" s="19">
        <v>1.1400000000000001E-4</v>
      </c>
      <c r="AJ41" s="19">
        <v>3.0400000000000002E-4</v>
      </c>
      <c r="AK41" s="19">
        <v>1.176E-3</v>
      </c>
      <c r="AL41" s="19">
        <v>5.2630000000000003E-3</v>
      </c>
      <c r="AM41" s="19">
        <f t="shared" si="2"/>
        <v>6.7430000000000007E-3</v>
      </c>
      <c r="AN41" s="20">
        <v>1.64E-4</v>
      </c>
    </row>
    <row r="42" spans="1:40" x14ac:dyDescent="0.2">
      <c r="A42" t="s">
        <v>481</v>
      </c>
      <c r="B42">
        <v>2012</v>
      </c>
      <c r="C42" t="s">
        <v>54</v>
      </c>
      <c r="D42" s="7">
        <v>0</v>
      </c>
      <c r="E42">
        <v>0</v>
      </c>
      <c r="F42">
        <v>0</v>
      </c>
      <c r="G42">
        <v>0</v>
      </c>
      <c r="H42">
        <v>0</v>
      </c>
      <c r="I42">
        <v>151</v>
      </c>
      <c r="J42">
        <v>412</v>
      </c>
      <c r="K42">
        <v>738</v>
      </c>
      <c r="L42">
        <v>1443</v>
      </c>
      <c r="M42">
        <v>2938</v>
      </c>
      <c r="N42">
        <f t="shared" si="0"/>
        <v>5119</v>
      </c>
      <c r="O42">
        <v>0</v>
      </c>
      <c r="P42" s="8">
        <v>5682</v>
      </c>
      <c r="Q42" s="7">
        <v>2532693</v>
      </c>
      <c r="R42">
        <v>5067991</v>
      </c>
      <c r="S42">
        <v>5575066</v>
      </c>
      <c r="T42">
        <v>5328028</v>
      </c>
      <c r="U42">
        <v>5183993</v>
      </c>
      <c r="V42">
        <v>5198859</v>
      </c>
      <c r="W42">
        <v>4025163</v>
      </c>
      <c r="X42">
        <v>2290868</v>
      </c>
      <c r="Y42">
        <v>1384509</v>
      </c>
      <c r="Z42">
        <v>610963</v>
      </c>
      <c r="AA42">
        <f t="shared" si="1"/>
        <v>4286340</v>
      </c>
      <c r="AB42" s="8">
        <v>37198133</v>
      </c>
      <c r="AC42" s="18">
        <v>0</v>
      </c>
      <c r="AD42" s="19">
        <v>0</v>
      </c>
      <c r="AE42" s="19">
        <v>0</v>
      </c>
      <c r="AF42" s="19">
        <v>0</v>
      </c>
      <c r="AG42" s="19">
        <v>0</v>
      </c>
      <c r="AH42" s="19">
        <v>2.9E-5</v>
      </c>
      <c r="AI42" s="19">
        <v>1.02E-4</v>
      </c>
      <c r="AJ42" s="19">
        <v>3.2200000000000002E-4</v>
      </c>
      <c r="AK42" s="19">
        <v>1.042E-3</v>
      </c>
      <c r="AL42" s="19">
        <v>4.8089999999999999E-3</v>
      </c>
      <c r="AM42" s="19">
        <f t="shared" si="2"/>
        <v>6.1729999999999997E-3</v>
      </c>
      <c r="AN42" s="20">
        <v>1.5300000000000001E-4</v>
      </c>
    </row>
    <row r="43" spans="1:40" x14ac:dyDescent="0.2">
      <c r="A43" t="s">
        <v>481</v>
      </c>
      <c r="B43">
        <v>2013</v>
      </c>
      <c r="C43" t="s">
        <v>55</v>
      </c>
      <c r="D43" s="7">
        <v>0</v>
      </c>
      <c r="E43">
        <v>0</v>
      </c>
      <c r="F43">
        <v>0</v>
      </c>
      <c r="G43">
        <v>11</v>
      </c>
      <c r="H43">
        <v>22</v>
      </c>
      <c r="I43">
        <v>159</v>
      </c>
      <c r="J43">
        <v>501</v>
      </c>
      <c r="K43">
        <v>828</v>
      </c>
      <c r="L43">
        <v>1602</v>
      </c>
      <c r="M43">
        <v>3264</v>
      </c>
      <c r="N43">
        <f t="shared" si="0"/>
        <v>5694</v>
      </c>
      <c r="O43">
        <v>0</v>
      </c>
      <c r="P43" s="8">
        <v>6387</v>
      </c>
      <c r="Q43" s="7">
        <v>2515839</v>
      </c>
      <c r="R43">
        <v>5063312</v>
      </c>
      <c r="S43">
        <v>5582857</v>
      </c>
      <c r="T43">
        <v>5404520</v>
      </c>
      <c r="U43">
        <v>5153373</v>
      </c>
      <c r="V43">
        <v>5211045</v>
      </c>
      <c r="W43">
        <v>4153572</v>
      </c>
      <c r="X43">
        <v>2407069</v>
      </c>
      <c r="Y43">
        <v>1384947</v>
      </c>
      <c r="Z43">
        <v>623904</v>
      </c>
      <c r="AA43">
        <f t="shared" si="1"/>
        <v>4415920</v>
      </c>
      <c r="AB43" s="8">
        <v>37500438</v>
      </c>
      <c r="AC43" s="18">
        <v>0</v>
      </c>
      <c r="AD43" s="19">
        <v>0</v>
      </c>
      <c r="AE43" s="19">
        <v>0</v>
      </c>
      <c r="AF43" s="19">
        <v>1.9999999999999999E-6</v>
      </c>
      <c r="AG43" s="19">
        <v>3.9999999999999998E-6</v>
      </c>
      <c r="AH43" s="19">
        <v>3.1000000000000001E-5</v>
      </c>
      <c r="AI43" s="19">
        <v>1.21E-4</v>
      </c>
      <c r="AJ43" s="19">
        <v>3.4400000000000001E-4</v>
      </c>
      <c r="AK43" s="19">
        <v>1.157E-3</v>
      </c>
      <c r="AL43" s="19">
        <v>5.2319999999999997E-3</v>
      </c>
      <c r="AM43" s="19">
        <f t="shared" si="2"/>
        <v>6.7329999999999994E-3</v>
      </c>
      <c r="AN43" s="20">
        <v>1.7000000000000001E-4</v>
      </c>
    </row>
    <row r="44" spans="1:40" x14ac:dyDescent="0.2">
      <c r="A44" t="s">
        <v>481</v>
      </c>
      <c r="B44">
        <v>2014</v>
      </c>
      <c r="C44" t="s">
        <v>56</v>
      </c>
      <c r="D44" s="7">
        <v>0</v>
      </c>
      <c r="E44">
        <v>0</v>
      </c>
      <c r="F44">
        <v>0</v>
      </c>
      <c r="G44">
        <v>27</v>
      </c>
      <c r="H44">
        <v>84</v>
      </c>
      <c r="I44">
        <v>248</v>
      </c>
      <c r="J44">
        <v>589</v>
      </c>
      <c r="K44">
        <v>800</v>
      </c>
      <c r="L44">
        <v>1450</v>
      </c>
      <c r="M44">
        <v>2638</v>
      </c>
      <c r="N44">
        <f t="shared" si="0"/>
        <v>4888</v>
      </c>
      <c r="O44">
        <v>0</v>
      </c>
      <c r="P44" s="8">
        <v>5836</v>
      </c>
      <c r="Q44" s="7">
        <v>2521608</v>
      </c>
      <c r="R44">
        <v>5062070</v>
      </c>
      <c r="S44">
        <v>5583228</v>
      </c>
      <c r="T44">
        <v>5501610</v>
      </c>
      <c r="U44">
        <v>5155590</v>
      </c>
      <c r="V44">
        <v>5223131</v>
      </c>
      <c r="W44">
        <v>4286081</v>
      </c>
      <c r="X44">
        <v>2532759</v>
      </c>
      <c r="Y44">
        <v>1407178</v>
      </c>
      <c r="Z44">
        <v>648033</v>
      </c>
      <c r="AA44">
        <f t="shared" si="1"/>
        <v>4587970</v>
      </c>
      <c r="AB44" s="8">
        <v>37921288</v>
      </c>
      <c r="AC44" s="18">
        <v>0</v>
      </c>
      <c r="AD44" s="19">
        <v>0</v>
      </c>
      <c r="AE44" s="19">
        <v>0</v>
      </c>
      <c r="AF44" s="19">
        <v>5.0000000000000004E-6</v>
      </c>
      <c r="AG44" s="19">
        <v>1.5999999999999999E-5</v>
      </c>
      <c r="AH44" s="19">
        <v>4.6999999999999997E-5</v>
      </c>
      <c r="AI44" s="19">
        <v>1.37E-4</v>
      </c>
      <c r="AJ44" s="19">
        <v>3.1599999999999998E-4</v>
      </c>
      <c r="AK44" s="19">
        <v>1.0300000000000001E-3</v>
      </c>
      <c r="AL44" s="19">
        <v>4.071E-3</v>
      </c>
      <c r="AM44" s="19">
        <f t="shared" si="2"/>
        <v>5.4169999999999999E-3</v>
      </c>
      <c r="AN44" s="20">
        <v>1.54E-4</v>
      </c>
    </row>
    <row r="45" spans="1:40" x14ac:dyDescent="0.2">
      <c r="A45" t="s">
        <v>481</v>
      </c>
      <c r="B45">
        <v>2015</v>
      </c>
      <c r="C45" t="s">
        <v>57</v>
      </c>
      <c r="D45" s="7">
        <v>0</v>
      </c>
      <c r="E45">
        <v>0</v>
      </c>
      <c r="F45">
        <v>0</v>
      </c>
      <c r="G45">
        <v>0</v>
      </c>
      <c r="H45">
        <v>14</v>
      </c>
      <c r="I45">
        <v>165</v>
      </c>
      <c r="J45">
        <v>441</v>
      </c>
      <c r="K45">
        <v>869</v>
      </c>
      <c r="L45">
        <v>1537</v>
      </c>
      <c r="M45">
        <v>3017</v>
      </c>
      <c r="N45">
        <f t="shared" si="0"/>
        <v>5423</v>
      </c>
      <c r="O45">
        <v>0</v>
      </c>
      <c r="P45" s="8">
        <v>6043</v>
      </c>
      <c r="Q45" s="7">
        <v>2509229</v>
      </c>
      <c r="R45">
        <v>5058199</v>
      </c>
      <c r="S45">
        <v>5561954</v>
      </c>
      <c r="T45">
        <v>5607572</v>
      </c>
      <c r="U45">
        <v>5166516</v>
      </c>
      <c r="V45">
        <v>5227743</v>
      </c>
      <c r="W45">
        <v>4390856</v>
      </c>
      <c r="X45">
        <v>2659514</v>
      </c>
      <c r="Y45">
        <v>1431932</v>
      </c>
      <c r="Z45">
        <v>655902</v>
      </c>
      <c r="AA45">
        <f t="shared" si="1"/>
        <v>4747348</v>
      </c>
      <c r="AB45" s="8">
        <v>38269417</v>
      </c>
      <c r="AC45" s="18">
        <v>0</v>
      </c>
      <c r="AD45" s="19">
        <v>0</v>
      </c>
      <c r="AE45" s="19">
        <v>0</v>
      </c>
      <c r="AF45" s="19">
        <v>0</v>
      </c>
      <c r="AG45" s="19">
        <v>3.0000000000000001E-6</v>
      </c>
      <c r="AH45" s="19">
        <v>3.1999999999999999E-5</v>
      </c>
      <c r="AI45" s="19">
        <v>1E-4</v>
      </c>
      <c r="AJ45" s="19">
        <v>3.2699999999999998E-4</v>
      </c>
      <c r="AK45" s="19">
        <v>1.073E-3</v>
      </c>
      <c r="AL45" s="19">
        <v>4.5999999999999999E-3</v>
      </c>
      <c r="AM45" s="19">
        <f t="shared" si="2"/>
        <v>6.0000000000000001E-3</v>
      </c>
      <c r="AN45" s="20">
        <v>1.5799999999999999E-4</v>
      </c>
    </row>
    <row r="46" spans="1:40" x14ac:dyDescent="0.2">
      <c r="A46" t="s">
        <v>481</v>
      </c>
      <c r="B46">
        <v>2016</v>
      </c>
      <c r="C46" t="s">
        <v>58</v>
      </c>
      <c r="D46" s="7">
        <v>0</v>
      </c>
      <c r="E46">
        <v>0</v>
      </c>
      <c r="F46">
        <v>0</v>
      </c>
      <c r="G46">
        <v>0</v>
      </c>
      <c r="H46">
        <v>49</v>
      </c>
      <c r="I46">
        <v>173</v>
      </c>
      <c r="J46">
        <v>511</v>
      </c>
      <c r="K46">
        <v>921</v>
      </c>
      <c r="L46">
        <v>1439</v>
      </c>
      <c r="M46">
        <v>2725</v>
      </c>
      <c r="N46">
        <f t="shared" si="0"/>
        <v>5085</v>
      </c>
      <c r="O46">
        <v>0</v>
      </c>
      <c r="P46" s="8">
        <v>5818</v>
      </c>
      <c r="Q46" s="7">
        <v>2487328</v>
      </c>
      <c r="R46">
        <v>5053235</v>
      </c>
      <c r="S46">
        <v>5482255</v>
      </c>
      <c r="T46">
        <v>5685830</v>
      </c>
      <c r="U46">
        <v>5139321</v>
      </c>
      <c r="V46">
        <v>5185036</v>
      </c>
      <c r="W46">
        <v>4479259</v>
      </c>
      <c r="X46">
        <v>2802735</v>
      </c>
      <c r="Y46">
        <v>1472720</v>
      </c>
      <c r="Z46">
        <v>670881</v>
      </c>
      <c r="AA46">
        <f t="shared" si="1"/>
        <v>4946336</v>
      </c>
      <c r="AB46" s="8">
        <v>38458600</v>
      </c>
      <c r="AC46" s="18">
        <v>0</v>
      </c>
      <c r="AD46" s="19">
        <v>0</v>
      </c>
      <c r="AE46" s="19">
        <v>0</v>
      </c>
      <c r="AF46" s="19">
        <v>0</v>
      </c>
      <c r="AG46" s="19">
        <v>1.0000000000000001E-5</v>
      </c>
      <c r="AH46" s="19">
        <v>3.3000000000000003E-5</v>
      </c>
      <c r="AI46" s="19">
        <v>1.1400000000000001E-4</v>
      </c>
      <c r="AJ46" s="19">
        <v>3.2899999999999997E-4</v>
      </c>
      <c r="AK46" s="19">
        <v>9.77E-4</v>
      </c>
      <c r="AL46" s="19">
        <v>4.0619999999999996E-3</v>
      </c>
      <c r="AM46" s="19">
        <f t="shared" si="2"/>
        <v>5.3679999999999995E-3</v>
      </c>
      <c r="AN46" s="20">
        <v>1.5100000000000001E-4</v>
      </c>
    </row>
    <row r="47" spans="1:40" x14ac:dyDescent="0.2">
      <c r="A47" t="s">
        <v>481</v>
      </c>
      <c r="B47">
        <v>2017</v>
      </c>
      <c r="C47" t="s">
        <v>59</v>
      </c>
      <c r="D47" s="7">
        <v>0</v>
      </c>
      <c r="E47">
        <v>0</v>
      </c>
      <c r="F47">
        <v>0</v>
      </c>
      <c r="G47">
        <v>0</v>
      </c>
      <c r="H47">
        <v>26</v>
      </c>
      <c r="I47">
        <v>158</v>
      </c>
      <c r="J47">
        <v>503</v>
      </c>
      <c r="K47">
        <v>930</v>
      </c>
      <c r="L47">
        <v>1595</v>
      </c>
      <c r="M47">
        <v>2985</v>
      </c>
      <c r="N47">
        <f t="shared" si="0"/>
        <v>5510</v>
      </c>
      <c r="O47">
        <v>0</v>
      </c>
      <c r="P47" s="8">
        <v>6197</v>
      </c>
      <c r="Q47" s="7">
        <v>2461722</v>
      </c>
      <c r="R47">
        <v>5006467</v>
      </c>
      <c r="S47">
        <v>5372081</v>
      </c>
      <c r="T47">
        <v>5752840</v>
      </c>
      <c r="U47">
        <v>5117698</v>
      </c>
      <c r="V47">
        <v>5135931</v>
      </c>
      <c r="W47">
        <v>4523799</v>
      </c>
      <c r="X47">
        <v>2892806</v>
      </c>
      <c r="Y47">
        <v>1479765</v>
      </c>
      <c r="Z47">
        <v>677356</v>
      </c>
      <c r="AA47">
        <f t="shared" si="1"/>
        <v>5049927</v>
      </c>
      <c r="AB47" s="8">
        <v>38420465</v>
      </c>
      <c r="AC47" s="18">
        <v>0</v>
      </c>
      <c r="AD47" s="19">
        <v>0</v>
      </c>
      <c r="AE47" s="19">
        <v>0</v>
      </c>
      <c r="AF47" s="19">
        <v>0</v>
      </c>
      <c r="AG47" s="19">
        <v>5.0000000000000004E-6</v>
      </c>
      <c r="AH47" s="19">
        <v>3.1000000000000001E-5</v>
      </c>
      <c r="AI47" s="19">
        <v>1.11E-4</v>
      </c>
      <c r="AJ47" s="19">
        <v>3.21E-4</v>
      </c>
      <c r="AK47" s="19">
        <v>1.078E-3</v>
      </c>
      <c r="AL47" s="19">
        <v>4.4070000000000003E-3</v>
      </c>
      <c r="AM47" s="19">
        <f t="shared" si="2"/>
        <v>5.8060000000000004E-3</v>
      </c>
      <c r="AN47" s="20">
        <v>1.6100000000000001E-4</v>
      </c>
    </row>
    <row r="48" spans="1:40" x14ac:dyDescent="0.2">
      <c r="A48" t="s">
        <v>482</v>
      </c>
      <c r="B48">
        <v>2009</v>
      </c>
      <c r="C48" t="s">
        <v>60</v>
      </c>
      <c r="D48" s="7">
        <v>0</v>
      </c>
      <c r="E48">
        <v>0</v>
      </c>
      <c r="F48">
        <v>0</v>
      </c>
      <c r="G48">
        <v>0</v>
      </c>
      <c r="H48">
        <v>0</v>
      </c>
      <c r="I48">
        <v>11</v>
      </c>
      <c r="J48">
        <v>28</v>
      </c>
      <c r="K48">
        <v>10</v>
      </c>
      <c r="L48">
        <v>135</v>
      </c>
      <c r="M48">
        <v>266</v>
      </c>
      <c r="N48">
        <f t="shared" si="0"/>
        <v>411</v>
      </c>
      <c r="O48">
        <v>0</v>
      </c>
      <c r="P48" s="8">
        <v>450</v>
      </c>
      <c r="Q48" s="7">
        <v>352116</v>
      </c>
      <c r="R48">
        <v>645020</v>
      </c>
      <c r="S48">
        <v>688317</v>
      </c>
      <c r="T48">
        <v>699168</v>
      </c>
      <c r="U48">
        <v>710843</v>
      </c>
      <c r="V48">
        <v>726779</v>
      </c>
      <c r="W48">
        <v>518801</v>
      </c>
      <c r="X48">
        <v>269071</v>
      </c>
      <c r="Y48">
        <v>163985</v>
      </c>
      <c r="Z48">
        <v>63126</v>
      </c>
      <c r="AA48">
        <f t="shared" si="1"/>
        <v>496182</v>
      </c>
      <c r="AB48" s="8">
        <v>4837226</v>
      </c>
      <c r="AC48" s="18">
        <v>0</v>
      </c>
      <c r="AD48" s="19">
        <v>0</v>
      </c>
      <c r="AE48" s="19">
        <v>0</v>
      </c>
      <c r="AF48" s="19">
        <v>0</v>
      </c>
      <c r="AG48" s="19">
        <v>0</v>
      </c>
      <c r="AH48" s="19">
        <v>1.5E-5</v>
      </c>
      <c r="AI48" s="19">
        <v>5.3999999999999998E-5</v>
      </c>
      <c r="AJ48" s="19">
        <v>3.6999999999999998E-5</v>
      </c>
      <c r="AK48" s="19">
        <v>8.2299999999999995E-4</v>
      </c>
      <c r="AL48" s="19">
        <v>4.2139999999999999E-3</v>
      </c>
      <c r="AM48" s="19">
        <f t="shared" si="2"/>
        <v>5.0739999999999995E-3</v>
      </c>
      <c r="AN48" s="20">
        <v>9.2999999999999997E-5</v>
      </c>
    </row>
    <row r="49" spans="1:40" x14ac:dyDescent="0.2">
      <c r="A49" t="s">
        <v>482</v>
      </c>
      <c r="B49">
        <v>2010</v>
      </c>
      <c r="C49" t="s">
        <v>61</v>
      </c>
      <c r="D49" s="7">
        <v>0</v>
      </c>
      <c r="E49">
        <v>0</v>
      </c>
      <c r="F49">
        <v>0</v>
      </c>
      <c r="G49">
        <v>0</v>
      </c>
      <c r="H49">
        <v>0</v>
      </c>
      <c r="I49">
        <v>0</v>
      </c>
      <c r="J49">
        <v>0</v>
      </c>
      <c r="K49">
        <v>0</v>
      </c>
      <c r="L49">
        <v>125</v>
      </c>
      <c r="M49">
        <v>260</v>
      </c>
      <c r="N49">
        <f t="shared" si="0"/>
        <v>385</v>
      </c>
      <c r="O49">
        <v>0</v>
      </c>
      <c r="P49" s="8">
        <v>385</v>
      </c>
      <c r="Q49" s="7">
        <v>337125</v>
      </c>
      <c r="R49">
        <v>654233</v>
      </c>
      <c r="S49">
        <v>680782</v>
      </c>
      <c r="T49">
        <v>696165</v>
      </c>
      <c r="U49">
        <v>697916</v>
      </c>
      <c r="V49">
        <v>723921</v>
      </c>
      <c r="W49">
        <v>544211</v>
      </c>
      <c r="X49">
        <v>279328</v>
      </c>
      <c r="Y49">
        <v>164496</v>
      </c>
      <c r="Z49">
        <v>65594</v>
      </c>
      <c r="AA49">
        <f t="shared" si="1"/>
        <v>509418</v>
      </c>
      <c r="AB49" s="8">
        <v>4843771</v>
      </c>
      <c r="AC49" s="18">
        <v>0</v>
      </c>
      <c r="AD49" s="19">
        <v>0</v>
      </c>
      <c r="AE49" s="19">
        <v>0</v>
      </c>
      <c r="AF49" s="19">
        <v>0</v>
      </c>
      <c r="AG49" s="19">
        <v>0</v>
      </c>
      <c r="AH49" s="19">
        <v>0</v>
      </c>
      <c r="AI49" s="19">
        <v>0</v>
      </c>
      <c r="AJ49" s="19">
        <v>0</v>
      </c>
      <c r="AK49" s="19">
        <v>7.6000000000000004E-4</v>
      </c>
      <c r="AL49" s="19">
        <v>3.9639999999999996E-3</v>
      </c>
      <c r="AM49" s="19">
        <f t="shared" si="2"/>
        <v>4.7239999999999999E-3</v>
      </c>
      <c r="AN49" s="20">
        <v>7.8999999999999996E-5</v>
      </c>
    </row>
    <row r="50" spans="1:40" x14ac:dyDescent="0.2">
      <c r="A50" t="s">
        <v>482</v>
      </c>
      <c r="B50">
        <v>2011</v>
      </c>
      <c r="C50" t="s">
        <v>62</v>
      </c>
      <c r="D50" s="7">
        <v>0</v>
      </c>
      <c r="E50">
        <v>0</v>
      </c>
      <c r="F50">
        <v>0</v>
      </c>
      <c r="G50">
        <v>0</v>
      </c>
      <c r="H50">
        <v>0</v>
      </c>
      <c r="I50">
        <v>0</v>
      </c>
      <c r="J50">
        <v>0</v>
      </c>
      <c r="K50">
        <v>20</v>
      </c>
      <c r="L50">
        <v>116</v>
      </c>
      <c r="M50">
        <v>272</v>
      </c>
      <c r="N50">
        <f t="shared" si="0"/>
        <v>408</v>
      </c>
      <c r="O50">
        <v>0</v>
      </c>
      <c r="P50" s="8">
        <v>408</v>
      </c>
      <c r="Q50" s="7">
        <v>341474</v>
      </c>
      <c r="R50">
        <v>667520</v>
      </c>
      <c r="S50">
        <v>690072</v>
      </c>
      <c r="T50">
        <v>711881</v>
      </c>
      <c r="U50">
        <v>699855</v>
      </c>
      <c r="V50">
        <v>729664</v>
      </c>
      <c r="W50">
        <v>567680</v>
      </c>
      <c r="X50">
        <v>294172</v>
      </c>
      <c r="Y50">
        <v>166834</v>
      </c>
      <c r="Z50">
        <v>67912</v>
      </c>
      <c r="AA50">
        <f t="shared" si="1"/>
        <v>528918</v>
      </c>
      <c r="AB50" s="8">
        <v>4937064</v>
      </c>
      <c r="AC50" s="18">
        <v>0</v>
      </c>
      <c r="AD50" s="19">
        <v>0</v>
      </c>
      <c r="AE50" s="19">
        <v>0</v>
      </c>
      <c r="AF50" s="19">
        <v>0</v>
      </c>
      <c r="AG50" s="19">
        <v>0</v>
      </c>
      <c r="AH50" s="19">
        <v>0</v>
      </c>
      <c r="AI50" s="19">
        <v>0</v>
      </c>
      <c r="AJ50" s="19">
        <v>6.7999999999999999E-5</v>
      </c>
      <c r="AK50" s="19">
        <v>6.9499999999999998E-4</v>
      </c>
      <c r="AL50" s="19">
        <v>4.0049999999999999E-3</v>
      </c>
      <c r="AM50" s="19">
        <f t="shared" si="2"/>
        <v>4.7679999999999997E-3</v>
      </c>
      <c r="AN50" s="20">
        <v>8.2999999999999998E-5</v>
      </c>
    </row>
    <row r="51" spans="1:40" x14ac:dyDescent="0.2">
      <c r="A51" t="s">
        <v>482</v>
      </c>
      <c r="B51">
        <v>2012</v>
      </c>
      <c r="C51" t="s">
        <v>63</v>
      </c>
      <c r="D51" s="7">
        <v>0</v>
      </c>
      <c r="E51">
        <v>0</v>
      </c>
      <c r="F51">
        <v>0</v>
      </c>
      <c r="G51">
        <v>0</v>
      </c>
      <c r="H51">
        <v>0</v>
      </c>
      <c r="I51">
        <v>0</v>
      </c>
      <c r="J51">
        <v>0</v>
      </c>
      <c r="K51">
        <v>10</v>
      </c>
      <c r="L51">
        <v>111</v>
      </c>
      <c r="M51">
        <v>254</v>
      </c>
      <c r="N51">
        <f t="shared" si="0"/>
        <v>375</v>
      </c>
      <c r="O51">
        <v>0</v>
      </c>
      <c r="P51" s="8">
        <v>375</v>
      </c>
      <c r="Q51" s="7">
        <v>332213</v>
      </c>
      <c r="R51">
        <v>664070</v>
      </c>
      <c r="S51">
        <v>677093</v>
      </c>
      <c r="T51">
        <v>713327</v>
      </c>
      <c r="U51">
        <v>686081</v>
      </c>
      <c r="V51">
        <v>716497</v>
      </c>
      <c r="W51">
        <v>584147</v>
      </c>
      <c r="X51">
        <v>308074</v>
      </c>
      <c r="Y51">
        <v>166957</v>
      </c>
      <c r="Z51">
        <v>69712</v>
      </c>
      <c r="AA51">
        <f t="shared" si="1"/>
        <v>544743</v>
      </c>
      <c r="AB51" s="8">
        <v>4918171</v>
      </c>
      <c r="AC51" s="18">
        <v>0</v>
      </c>
      <c r="AD51" s="19">
        <v>0</v>
      </c>
      <c r="AE51" s="19">
        <v>0</v>
      </c>
      <c r="AF51" s="19">
        <v>0</v>
      </c>
      <c r="AG51" s="19">
        <v>0</v>
      </c>
      <c r="AH51" s="19">
        <v>0</v>
      </c>
      <c r="AI51" s="19">
        <v>0</v>
      </c>
      <c r="AJ51" s="19">
        <v>3.1999999999999999E-5</v>
      </c>
      <c r="AK51" s="19">
        <v>6.6500000000000001E-4</v>
      </c>
      <c r="AL51" s="19">
        <v>3.6440000000000001E-3</v>
      </c>
      <c r="AM51" s="19">
        <f t="shared" si="2"/>
        <v>4.3410000000000002E-3</v>
      </c>
      <c r="AN51" s="20">
        <v>7.6000000000000004E-5</v>
      </c>
    </row>
    <row r="52" spans="1:40" x14ac:dyDescent="0.2">
      <c r="A52" t="s">
        <v>482</v>
      </c>
      <c r="B52">
        <v>2013</v>
      </c>
      <c r="C52" t="s">
        <v>64</v>
      </c>
      <c r="D52" s="7">
        <v>0</v>
      </c>
      <c r="E52">
        <v>0</v>
      </c>
      <c r="F52">
        <v>0</v>
      </c>
      <c r="G52">
        <v>0</v>
      </c>
      <c r="H52">
        <v>0</v>
      </c>
      <c r="I52">
        <v>0</v>
      </c>
      <c r="J52">
        <v>22</v>
      </c>
      <c r="K52">
        <v>11</v>
      </c>
      <c r="L52">
        <v>84</v>
      </c>
      <c r="M52">
        <v>280</v>
      </c>
      <c r="N52">
        <f t="shared" si="0"/>
        <v>375</v>
      </c>
      <c r="O52">
        <v>0</v>
      </c>
      <c r="P52" s="8">
        <v>397</v>
      </c>
      <c r="Q52" s="7">
        <v>336157</v>
      </c>
      <c r="R52">
        <v>681813</v>
      </c>
      <c r="S52">
        <v>692618</v>
      </c>
      <c r="T52">
        <v>738703</v>
      </c>
      <c r="U52">
        <v>698460</v>
      </c>
      <c r="V52">
        <v>724354</v>
      </c>
      <c r="W52">
        <v>614560</v>
      </c>
      <c r="X52">
        <v>333863</v>
      </c>
      <c r="Y52">
        <v>171833</v>
      </c>
      <c r="Z52">
        <v>71539</v>
      </c>
      <c r="AA52">
        <f t="shared" si="1"/>
        <v>577235</v>
      </c>
      <c r="AB52" s="8">
        <v>5063900</v>
      </c>
      <c r="AC52" s="18">
        <v>0</v>
      </c>
      <c r="AD52" s="19">
        <v>0</v>
      </c>
      <c r="AE52" s="19">
        <v>0</v>
      </c>
      <c r="AF52" s="19">
        <v>0</v>
      </c>
      <c r="AG52" s="19">
        <v>0</v>
      </c>
      <c r="AH52" s="19">
        <v>0</v>
      </c>
      <c r="AI52" s="19">
        <v>3.6000000000000001E-5</v>
      </c>
      <c r="AJ52" s="19">
        <v>3.3000000000000003E-5</v>
      </c>
      <c r="AK52" s="19">
        <v>4.8899999999999996E-4</v>
      </c>
      <c r="AL52" s="19">
        <v>3.9139999999999999E-3</v>
      </c>
      <c r="AM52" s="19">
        <f t="shared" si="2"/>
        <v>4.4359999999999998E-3</v>
      </c>
      <c r="AN52" s="20">
        <v>7.7999999999999999E-5</v>
      </c>
    </row>
    <row r="53" spans="1:40" x14ac:dyDescent="0.2">
      <c r="A53" t="s">
        <v>482</v>
      </c>
      <c r="B53">
        <v>2014</v>
      </c>
      <c r="C53" t="s">
        <v>65</v>
      </c>
      <c r="D53" s="7">
        <v>0</v>
      </c>
      <c r="E53">
        <v>0</v>
      </c>
      <c r="F53">
        <v>0</v>
      </c>
      <c r="G53">
        <v>0</v>
      </c>
      <c r="H53">
        <v>0</v>
      </c>
      <c r="I53">
        <v>0</v>
      </c>
      <c r="J53">
        <v>33</v>
      </c>
      <c r="K53">
        <v>33</v>
      </c>
      <c r="L53">
        <v>108</v>
      </c>
      <c r="M53">
        <v>286</v>
      </c>
      <c r="N53">
        <f t="shared" si="0"/>
        <v>427</v>
      </c>
      <c r="O53">
        <v>0</v>
      </c>
      <c r="P53" s="8">
        <v>460</v>
      </c>
      <c r="Q53" s="7">
        <v>327405</v>
      </c>
      <c r="R53">
        <v>677945</v>
      </c>
      <c r="S53">
        <v>688788</v>
      </c>
      <c r="T53">
        <v>742547</v>
      </c>
      <c r="U53">
        <v>690160</v>
      </c>
      <c r="V53">
        <v>701936</v>
      </c>
      <c r="W53">
        <v>618132</v>
      </c>
      <c r="X53">
        <v>344475</v>
      </c>
      <c r="Y53">
        <v>171513</v>
      </c>
      <c r="Z53">
        <v>73591</v>
      </c>
      <c r="AA53">
        <f t="shared" si="1"/>
        <v>589579</v>
      </c>
      <c r="AB53" s="8">
        <v>5036492</v>
      </c>
      <c r="AC53" s="18">
        <v>0</v>
      </c>
      <c r="AD53" s="19">
        <v>0</v>
      </c>
      <c r="AE53" s="19">
        <v>0</v>
      </c>
      <c r="AF53" s="19">
        <v>0</v>
      </c>
      <c r="AG53" s="19">
        <v>0</v>
      </c>
      <c r="AH53" s="19">
        <v>0</v>
      </c>
      <c r="AI53" s="19">
        <v>5.3000000000000001E-5</v>
      </c>
      <c r="AJ53" s="19">
        <v>9.6000000000000002E-5</v>
      </c>
      <c r="AK53" s="19">
        <v>6.3000000000000003E-4</v>
      </c>
      <c r="AL53" s="19">
        <v>3.8860000000000001E-3</v>
      </c>
      <c r="AM53" s="19">
        <f t="shared" si="2"/>
        <v>4.6119999999999998E-3</v>
      </c>
      <c r="AN53" s="20">
        <v>9.1000000000000003E-5</v>
      </c>
    </row>
    <row r="54" spans="1:40" x14ac:dyDescent="0.2">
      <c r="A54" t="s">
        <v>482</v>
      </c>
      <c r="B54">
        <v>2015</v>
      </c>
      <c r="C54" t="s">
        <v>66</v>
      </c>
      <c r="D54" s="7">
        <v>0</v>
      </c>
      <c r="E54">
        <v>0</v>
      </c>
      <c r="F54">
        <v>0</v>
      </c>
      <c r="G54">
        <v>0</v>
      </c>
      <c r="H54">
        <v>0</v>
      </c>
      <c r="I54">
        <v>0</v>
      </c>
      <c r="J54">
        <v>0</v>
      </c>
      <c r="K54">
        <v>21</v>
      </c>
      <c r="L54">
        <v>117</v>
      </c>
      <c r="M54">
        <v>302</v>
      </c>
      <c r="N54">
        <f t="shared" si="0"/>
        <v>440</v>
      </c>
      <c r="O54">
        <v>0</v>
      </c>
      <c r="P54" s="8">
        <v>440</v>
      </c>
      <c r="Q54" s="7">
        <v>332495</v>
      </c>
      <c r="R54">
        <v>695432</v>
      </c>
      <c r="S54">
        <v>691601</v>
      </c>
      <c r="T54">
        <v>765219</v>
      </c>
      <c r="U54">
        <v>707749</v>
      </c>
      <c r="V54">
        <v>704031</v>
      </c>
      <c r="W54">
        <v>624129</v>
      </c>
      <c r="X54">
        <v>364594</v>
      </c>
      <c r="Y54">
        <v>177214</v>
      </c>
      <c r="Z54">
        <v>73276</v>
      </c>
      <c r="AA54">
        <f t="shared" si="1"/>
        <v>615084</v>
      </c>
      <c r="AB54" s="8">
        <v>5135740</v>
      </c>
      <c r="AC54" s="18">
        <v>0</v>
      </c>
      <c r="AD54" s="19">
        <v>0</v>
      </c>
      <c r="AE54" s="19">
        <v>0</v>
      </c>
      <c r="AF54" s="19">
        <v>0</v>
      </c>
      <c r="AG54" s="19">
        <v>0</v>
      </c>
      <c r="AH54" s="19">
        <v>0</v>
      </c>
      <c r="AI54" s="19">
        <v>0</v>
      </c>
      <c r="AJ54" s="19">
        <v>5.8E-5</v>
      </c>
      <c r="AK54" s="19">
        <v>6.6E-4</v>
      </c>
      <c r="AL54" s="19">
        <v>4.1209999999999997E-3</v>
      </c>
      <c r="AM54" s="19">
        <f t="shared" si="2"/>
        <v>4.8389999999999996E-3</v>
      </c>
      <c r="AN54" s="20">
        <v>8.6000000000000003E-5</v>
      </c>
    </row>
    <row r="55" spans="1:40" x14ac:dyDescent="0.2">
      <c r="A55" t="s">
        <v>482</v>
      </c>
      <c r="B55">
        <v>2016</v>
      </c>
      <c r="C55" t="s">
        <v>67</v>
      </c>
      <c r="D55" s="7">
        <v>0</v>
      </c>
      <c r="E55">
        <v>0</v>
      </c>
      <c r="F55">
        <v>0</v>
      </c>
      <c r="G55">
        <v>0</v>
      </c>
      <c r="H55">
        <v>0</v>
      </c>
      <c r="I55">
        <v>0</v>
      </c>
      <c r="J55">
        <v>12</v>
      </c>
      <c r="K55">
        <v>25</v>
      </c>
      <c r="L55">
        <v>74</v>
      </c>
      <c r="M55">
        <v>220</v>
      </c>
      <c r="N55">
        <f t="shared" si="0"/>
        <v>319</v>
      </c>
      <c r="O55">
        <v>0</v>
      </c>
      <c r="P55" s="8">
        <v>331</v>
      </c>
      <c r="Q55" s="7">
        <v>327605</v>
      </c>
      <c r="R55">
        <v>689984</v>
      </c>
      <c r="S55">
        <v>706913</v>
      </c>
      <c r="T55">
        <v>780980</v>
      </c>
      <c r="U55">
        <v>709479</v>
      </c>
      <c r="V55">
        <v>699420</v>
      </c>
      <c r="W55">
        <v>650921</v>
      </c>
      <c r="X55">
        <v>396366</v>
      </c>
      <c r="Y55">
        <v>185434</v>
      </c>
      <c r="Z55">
        <v>75458</v>
      </c>
      <c r="AA55">
        <f t="shared" si="1"/>
        <v>657258</v>
      </c>
      <c r="AB55" s="8">
        <v>5222560</v>
      </c>
      <c r="AC55" s="18">
        <v>0</v>
      </c>
      <c r="AD55" s="19">
        <v>0</v>
      </c>
      <c r="AE55" s="19">
        <v>0</v>
      </c>
      <c r="AF55" s="19">
        <v>0</v>
      </c>
      <c r="AG55" s="19">
        <v>0</v>
      </c>
      <c r="AH55" s="19">
        <v>0</v>
      </c>
      <c r="AI55" s="19">
        <v>1.8E-5</v>
      </c>
      <c r="AJ55" s="19">
        <v>6.3E-5</v>
      </c>
      <c r="AK55" s="19">
        <v>3.9899999999999999E-4</v>
      </c>
      <c r="AL55" s="19">
        <v>2.9160000000000002E-3</v>
      </c>
      <c r="AM55" s="19">
        <f t="shared" si="2"/>
        <v>3.3780000000000004E-3</v>
      </c>
      <c r="AN55" s="20">
        <v>6.3E-5</v>
      </c>
    </row>
    <row r="56" spans="1:40" x14ac:dyDescent="0.2">
      <c r="A56" t="s">
        <v>482</v>
      </c>
      <c r="B56">
        <v>2017</v>
      </c>
      <c r="C56" t="s">
        <v>68</v>
      </c>
      <c r="D56" s="7">
        <v>0</v>
      </c>
      <c r="E56">
        <v>0</v>
      </c>
      <c r="F56">
        <v>0</v>
      </c>
      <c r="G56">
        <v>0</v>
      </c>
      <c r="H56">
        <v>0</v>
      </c>
      <c r="I56">
        <v>0</v>
      </c>
      <c r="J56">
        <v>42</v>
      </c>
      <c r="K56">
        <v>33</v>
      </c>
      <c r="L56">
        <v>65</v>
      </c>
      <c r="M56">
        <v>236</v>
      </c>
      <c r="N56">
        <f t="shared" si="0"/>
        <v>334</v>
      </c>
      <c r="O56">
        <v>0</v>
      </c>
      <c r="P56" s="8">
        <v>376</v>
      </c>
      <c r="Q56" s="7">
        <v>322120</v>
      </c>
      <c r="R56">
        <v>678600</v>
      </c>
      <c r="S56">
        <v>731400</v>
      </c>
      <c r="T56">
        <v>786563</v>
      </c>
      <c r="U56">
        <v>700644</v>
      </c>
      <c r="V56">
        <v>686822</v>
      </c>
      <c r="W56">
        <v>658392</v>
      </c>
      <c r="X56">
        <v>423557</v>
      </c>
      <c r="Y56">
        <v>198567</v>
      </c>
      <c r="Z56">
        <v>85575</v>
      </c>
      <c r="AA56">
        <f t="shared" si="1"/>
        <v>707699</v>
      </c>
      <c r="AB56" s="8">
        <v>5272240</v>
      </c>
      <c r="AC56" s="18">
        <v>0</v>
      </c>
      <c r="AD56" s="19">
        <v>0</v>
      </c>
      <c r="AE56" s="19">
        <v>0</v>
      </c>
      <c r="AF56" s="19">
        <v>0</v>
      </c>
      <c r="AG56" s="19">
        <v>0</v>
      </c>
      <c r="AH56" s="19">
        <v>0</v>
      </c>
      <c r="AI56" s="19">
        <v>6.3999999999999997E-5</v>
      </c>
      <c r="AJ56" s="19">
        <v>7.7999999999999999E-5</v>
      </c>
      <c r="AK56" s="19">
        <v>3.2699999999999998E-4</v>
      </c>
      <c r="AL56" s="19">
        <v>2.758E-3</v>
      </c>
      <c r="AM56" s="19">
        <f t="shared" si="2"/>
        <v>3.163E-3</v>
      </c>
      <c r="AN56" s="20">
        <v>7.1000000000000005E-5</v>
      </c>
    </row>
    <row r="57" spans="1:40" x14ac:dyDescent="0.2">
      <c r="A57" t="s">
        <v>483</v>
      </c>
      <c r="B57">
        <v>2009</v>
      </c>
      <c r="C57" t="s">
        <v>69</v>
      </c>
      <c r="D57" s="7">
        <v>0</v>
      </c>
      <c r="E57">
        <v>0</v>
      </c>
      <c r="F57">
        <v>0</v>
      </c>
      <c r="G57">
        <v>0</v>
      </c>
      <c r="H57">
        <v>0</v>
      </c>
      <c r="I57">
        <v>0</v>
      </c>
      <c r="J57">
        <v>0</v>
      </c>
      <c r="K57">
        <v>12</v>
      </c>
      <c r="L57">
        <v>170</v>
      </c>
      <c r="M57">
        <v>364</v>
      </c>
      <c r="N57">
        <f t="shared" si="0"/>
        <v>546</v>
      </c>
      <c r="O57">
        <v>0</v>
      </c>
      <c r="P57" s="8">
        <v>546</v>
      </c>
      <c r="Q57" s="7">
        <v>212558</v>
      </c>
      <c r="R57">
        <v>459486</v>
      </c>
      <c r="S57">
        <v>478043</v>
      </c>
      <c r="T57">
        <v>403267</v>
      </c>
      <c r="U57">
        <v>519801</v>
      </c>
      <c r="V57">
        <v>548351</v>
      </c>
      <c r="W57">
        <v>397043</v>
      </c>
      <c r="X57">
        <v>233949</v>
      </c>
      <c r="Y57">
        <v>164922</v>
      </c>
      <c r="Z57">
        <v>77303</v>
      </c>
      <c r="AA57">
        <f t="shared" si="1"/>
        <v>476174</v>
      </c>
      <c r="AB57" s="8">
        <v>3494723</v>
      </c>
      <c r="AC57" s="18">
        <v>0</v>
      </c>
      <c r="AD57" s="19">
        <v>0</v>
      </c>
      <c r="AE57" s="19">
        <v>0</v>
      </c>
      <c r="AF57" s="19">
        <v>0</v>
      </c>
      <c r="AG57" s="19">
        <v>0</v>
      </c>
      <c r="AH57" s="19">
        <v>0</v>
      </c>
      <c r="AI57" s="19">
        <v>0</v>
      </c>
      <c r="AJ57" s="19">
        <v>5.1E-5</v>
      </c>
      <c r="AK57" s="19">
        <v>1.031E-3</v>
      </c>
      <c r="AL57" s="19">
        <v>4.7089999999999996E-3</v>
      </c>
      <c r="AM57" s="19">
        <f t="shared" si="2"/>
        <v>5.7909999999999993E-3</v>
      </c>
      <c r="AN57" s="20">
        <v>1.56E-4</v>
      </c>
    </row>
    <row r="58" spans="1:40" x14ac:dyDescent="0.2">
      <c r="A58" t="s">
        <v>483</v>
      </c>
      <c r="B58">
        <v>2010</v>
      </c>
      <c r="C58" t="s">
        <v>70</v>
      </c>
      <c r="D58" s="7">
        <v>0</v>
      </c>
      <c r="E58">
        <v>0</v>
      </c>
      <c r="F58">
        <v>0</v>
      </c>
      <c r="G58">
        <v>0</v>
      </c>
      <c r="H58">
        <v>0</v>
      </c>
      <c r="I58">
        <v>0</v>
      </c>
      <c r="J58">
        <v>0</v>
      </c>
      <c r="K58">
        <v>20</v>
      </c>
      <c r="L58">
        <v>100</v>
      </c>
      <c r="M58">
        <v>339</v>
      </c>
      <c r="N58">
        <f t="shared" si="0"/>
        <v>459</v>
      </c>
      <c r="O58">
        <v>0</v>
      </c>
      <c r="P58" s="8">
        <v>459</v>
      </c>
      <c r="Q58" s="7">
        <v>205284</v>
      </c>
      <c r="R58">
        <v>468081</v>
      </c>
      <c r="S58">
        <v>474259</v>
      </c>
      <c r="T58">
        <v>410859</v>
      </c>
      <c r="U58">
        <v>512568</v>
      </c>
      <c r="V58">
        <v>564174</v>
      </c>
      <c r="W58">
        <v>419798</v>
      </c>
      <c r="X58">
        <v>239998</v>
      </c>
      <c r="Y58">
        <v>171020</v>
      </c>
      <c r="Z58">
        <v>80632</v>
      </c>
      <c r="AA58">
        <f t="shared" si="1"/>
        <v>491650</v>
      </c>
      <c r="AB58" s="8">
        <v>3546673</v>
      </c>
      <c r="AC58" s="18">
        <v>0</v>
      </c>
      <c r="AD58" s="19">
        <v>0</v>
      </c>
      <c r="AE58" s="19">
        <v>0</v>
      </c>
      <c r="AF58" s="19">
        <v>0</v>
      </c>
      <c r="AG58" s="19">
        <v>0</v>
      </c>
      <c r="AH58" s="19">
        <v>0</v>
      </c>
      <c r="AI58" s="19">
        <v>0</v>
      </c>
      <c r="AJ58" s="19">
        <v>8.2999999999999998E-5</v>
      </c>
      <c r="AK58" s="19">
        <v>5.8500000000000002E-4</v>
      </c>
      <c r="AL58" s="19">
        <v>4.2040000000000003E-3</v>
      </c>
      <c r="AM58" s="19">
        <f t="shared" si="2"/>
        <v>4.8720000000000005E-3</v>
      </c>
      <c r="AN58" s="20">
        <v>1.2899999999999999E-4</v>
      </c>
    </row>
    <row r="59" spans="1:40" x14ac:dyDescent="0.2">
      <c r="A59" t="s">
        <v>483</v>
      </c>
      <c r="B59">
        <v>2011</v>
      </c>
      <c r="C59" t="s">
        <v>71</v>
      </c>
      <c r="D59" s="7">
        <v>0</v>
      </c>
      <c r="E59">
        <v>0</v>
      </c>
      <c r="F59">
        <v>0</v>
      </c>
      <c r="G59">
        <v>0</v>
      </c>
      <c r="H59">
        <v>0</v>
      </c>
      <c r="I59">
        <v>0</v>
      </c>
      <c r="J59">
        <v>0</v>
      </c>
      <c r="K59">
        <v>0</v>
      </c>
      <c r="L59">
        <v>119</v>
      </c>
      <c r="M59">
        <v>415</v>
      </c>
      <c r="N59">
        <f t="shared" si="0"/>
        <v>534</v>
      </c>
      <c r="O59">
        <v>0</v>
      </c>
      <c r="P59" s="8">
        <v>534</v>
      </c>
      <c r="Q59" s="7">
        <v>203157</v>
      </c>
      <c r="R59">
        <v>463027</v>
      </c>
      <c r="S59">
        <v>477079</v>
      </c>
      <c r="T59">
        <v>414808</v>
      </c>
      <c r="U59">
        <v>497353</v>
      </c>
      <c r="V59">
        <v>568459</v>
      </c>
      <c r="W59">
        <v>431498</v>
      </c>
      <c r="X59">
        <v>248606</v>
      </c>
      <c r="Y59">
        <v>166615</v>
      </c>
      <c r="Z59">
        <v>84415</v>
      </c>
      <c r="AA59">
        <f t="shared" si="1"/>
        <v>499636</v>
      </c>
      <c r="AB59" s="8">
        <v>3555017</v>
      </c>
      <c r="AC59" s="18">
        <v>0</v>
      </c>
      <c r="AD59" s="19">
        <v>0</v>
      </c>
      <c r="AE59" s="19">
        <v>0</v>
      </c>
      <c r="AF59" s="19">
        <v>0</v>
      </c>
      <c r="AG59" s="19">
        <v>0</v>
      </c>
      <c r="AH59" s="19">
        <v>0</v>
      </c>
      <c r="AI59" s="19">
        <v>0</v>
      </c>
      <c r="AJ59" s="19">
        <v>0</v>
      </c>
      <c r="AK59" s="19">
        <v>7.1400000000000001E-4</v>
      </c>
      <c r="AL59" s="19">
        <v>4.9160000000000002E-3</v>
      </c>
      <c r="AM59" s="19">
        <f t="shared" si="2"/>
        <v>5.6300000000000005E-3</v>
      </c>
      <c r="AN59" s="20">
        <v>1.4999999999999999E-4</v>
      </c>
    </row>
    <row r="60" spans="1:40" x14ac:dyDescent="0.2">
      <c r="A60" t="s">
        <v>483</v>
      </c>
      <c r="B60">
        <v>2012</v>
      </c>
      <c r="C60" t="s">
        <v>72</v>
      </c>
      <c r="D60" s="7">
        <v>0</v>
      </c>
      <c r="E60">
        <v>0</v>
      </c>
      <c r="F60">
        <v>0</v>
      </c>
      <c r="G60">
        <v>0</v>
      </c>
      <c r="H60">
        <v>0</v>
      </c>
      <c r="I60">
        <v>0</v>
      </c>
      <c r="J60">
        <v>0</v>
      </c>
      <c r="K60">
        <v>0</v>
      </c>
      <c r="L60">
        <v>113</v>
      </c>
      <c r="M60">
        <v>317</v>
      </c>
      <c r="N60">
        <f t="shared" si="0"/>
        <v>430</v>
      </c>
      <c r="O60">
        <v>0</v>
      </c>
      <c r="P60" s="8">
        <v>430</v>
      </c>
      <c r="Q60" s="7">
        <v>199317</v>
      </c>
      <c r="R60">
        <v>458918</v>
      </c>
      <c r="S60">
        <v>479178</v>
      </c>
      <c r="T60">
        <v>420886</v>
      </c>
      <c r="U60">
        <v>485113</v>
      </c>
      <c r="V60">
        <v>569389</v>
      </c>
      <c r="W60">
        <v>444157</v>
      </c>
      <c r="X60">
        <v>258419</v>
      </c>
      <c r="Y60">
        <v>167108</v>
      </c>
      <c r="Z60">
        <v>84751</v>
      </c>
      <c r="AA60">
        <f t="shared" si="1"/>
        <v>510278</v>
      </c>
      <c r="AB60" s="8">
        <v>3567236</v>
      </c>
      <c r="AC60" s="18">
        <v>0</v>
      </c>
      <c r="AD60" s="19">
        <v>0</v>
      </c>
      <c r="AE60" s="19">
        <v>0</v>
      </c>
      <c r="AF60" s="19">
        <v>0</v>
      </c>
      <c r="AG60" s="19">
        <v>0</v>
      </c>
      <c r="AH60" s="19">
        <v>0</v>
      </c>
      <c r="AI60" s="19">
        <v>0</v>
      </c>
      <c r="AJ60" s="19">
        <v>0</v>
      </c>
      <c r="AK60" s="19">
        <v>6.7599999999999995E-4</v>
      </c>
      <c r="AL60" s="19">
        <v>3.7399999999999998E-3</v>
      </c>
      <c r="AM60" s="19">
        <f t="shared" si="2"/>
        <v>4.4159999999999998E-3</v>
      </c>
      <c r="AN60" s="20">
        <v>1.21E-4</v>
      </c>
    </row>
    <row r="61" spans="1:40" x14ac:dyDescent="0.2">
      <c r="A61" t="s">
        <v>483</v>
      </c>
      <c r="B61">
        <v>2013</v>
      </c>
      <c r="C61" t="s">
        <v>73</v>
      </c>
      <c r="D61" s="7">
        <v>0</v>
      </c>
      <c r="E61">
        <v>0</v>
      </c>
      <c r="F61">
        <v>0</v>
      </c>
      <c r="G61">
        <v>0</v>
      </c>
      <c r="H61">
        <v>0</v>
      </c>
      <c r="I61">
        <v>0</v>
      </c>
      <c r="J61">
        <v>0</v>
      </c>
      <c r="K61">
        <v>11</v>
      </c>
      <c r="L61">
        <v>79</v>
      </c>
      <c r="M61">
        <v>377</v>
      </c>
      <c r="N61">
        <f t="shared" si="0"/>
        <v>467</v>
      </c>
      <c r="O61">
        <v>0</v>
      </c>
      <c r="P61" s="8">
        <v>467</v>
      </c>
      <c r="Q61" s="7">
        <v>197305</v>
      </c>
      <c r="R61">
        <v>456705</v>
      </c>
      <c r="S61">
        <v>485144</v>
      </c>
      <c r="T61">
        <v>427409</v>
      </c>
      <c r="U61">
        <v>469070</v>
      </c>
      <c r="V61">
        <v>568018</v>
      </c>
      <c r="W61">
        <v>457295</v>
      </c>
      <c r="X61">
        <v>269152</v>
      </c>
      <c r="Y61">
        <v>163768</v>
      </c>
      <c r="Z61">
        <v>86889</v>
      </c>
      <c r="AA61">
        <f t="shared" si="1"/>
        <v>519809</v>
      </c>
      <c r="AB61" s="8">
        <v>3580755</v>
      </c>
      <c r="AC61" s="18">
        <v>0</v>
      </c>
      <c r="AD61" s="19">
        <v>0</v>
      </c>
      <c r="AE61" s="19">
        <v>0</v>
      </c>
      <c r="AF61" s="19">
        <v>0</v>
      </c>
      <c r="AG61" s="19">
        <v>0</v>
      </c>
      <c r="AH61" s="19">
        <v>0</v>
      </c>
      <c r="AI61" s="19">
        <v>0</v>
      </c>
      <c r="AJ61" s="19">
        <v>4.1E-5</v>
      </c>
      <c r="AK61" s="19">
        <v>4.8200000000000001E-4</v>
      </c>
      <c r="AL61" s="19">
        <v>4.339E-3</v>
      </c>
      <c r="AM61" s="19">
        <f t="shared" si="2"/>
        <v>4.862E-3</v>
      </c>
      <c r="AN61" s="20">
        <v>1.2999999999999999E-4</v>
      </c>
    </row>
    <row r="62" spans="1:40" x14ac:dyDescent="0.2">
      <c r="A62" t="s">
        <v>483</v>
      </c>
      <c r="B62">
        <v>2014</v>
      </c>
      <c r="C62" t="s">
        <v>74</v>
      </c>
      <c r="D62" s="7">
        <v>0</v>
      </c>
      <c r="E62">
        <v>0</v>
      </c>
      <c r="F62">
        <v>0</v>
      </c>
      <c r="G62">
        <v>0</v>
      </c>
      <c r="H62">
        <v>0</v>
      </c>
      <c r="I62">
        <v>0</v>
      </c>
      <c r="J62">
        <v>0</v>
      </c>
      <c r="K62">
        <v>30</v>
      </c>
      <c r="L62">
        <v>103</v>
      </c>
      <c r="M62">
        <v>364</v>
      </c>
      <c r="N62">
        <f t="shared" si="0"/>
        <v>497</v>
      </c>
      <c r="O62">
        <v>0</v>
      </c>
      <c r="P62" s="8">
        <v>497</v>
      </c>
      <c r="Q62" s="7">
        <v>194083</v>
      </c>
      <c r="R62">
        <v>453490</v>
      </c>
      <c r="S62">
        <v>489989</v>
      </c>
      <c r="T62">
        <v>433441</v>
      </c>
      <c r="U62">
        <v>459871</v>
      </c>
      <c r="V62">
        <v>564044</v>
      </c>
      <c r="W62">
        <v>469398</v>
      </c>
      <c r="X62">
        <v>281208</v>
      </c>
      <c r="Y62">
        <v>163448</v>
      </c>
      <c r="Z62">
        <v>86810</v>
      </c>
      <c r="AA62">
        <f t="shared" si="1"/>
        <v>531466</v>
      </c>
      <c r="AB62" s="8">
        <v>3595782</v>
      </c>
      <c r="AC62" s="18">
        <v>0</v>
      </c>
      <c r="AD62" s="19">
        <v>0</v>
      </c>
      <c r="AE62" s="19">
        <v>0</v>
      </c>
      <c r="AF62" s="19">
        <v>0</v>
      </c>
      <c r="AG62" s="19">
        <v>0</v>
      </c>
      <c r="AH62" s="19">
        <v>0</v>
      </c>
      <c r="AI62" s="19">
        <v>0</v>
      </c>
      <c r="AJ62" s="19">
        <v>1.07E-4</v>
      </c>
      <c r="AK62" s="19">
        <v>6.3000000000000003E-4</v>
      </c>
      <c r="AL62" s="19">
        <v>4.1929999999999997E-3</v>
      </c>
      <c r="AM62" s="19">
        <f t="shared" si="2"/>
        <v>4.9299999999999995E-3</v>
      </c>
      <c r="AN62" s="20">
        <v>1.3799999999999999E-4</v>
      </c>
    </row>
    <row r="63" spans="1:40" x14ac:dyDescent="0.2">
      <c r="A63" t="s">
        <v>483</v>
      </c>
      <c r="B63">
        <v>2015</v>
      </c>
      <c r="C63" t="s">
        <v>75</v>
      </c>
      <c r="D63" s="7">
        <v>0</v>
      </c>
      <c r="E63">
        <v>0</v>
      </c>
      <c r="F63">
        <v>0</v>
      </c>
      <c r="G63">
        <v>0</v>
      </c>
      <c r="H63">
        <v>0</v>
      </c>
      <c r="I63">
        <v>0</v>
      </c>
      <c r="J63">
        <v>0</v>
      </c>
      <c r="K63">
        <v>14</v>
      </c>
      <c r="L63">
        <v>137</v>
      </c>
      <c r="M63">
        <v>397</v>
      </c>
      <c r="N63">
        <f t="shared" si="0"/>
        <v>548</v>
      </c>
      <c r="O63">
        <v>0</v>
      </c>
      <c r="P63" s="8">
        <v>548</v>
      </c>
      <c r="Q63" s="7">
        <v>191428</v>
      </c>
      <c r="R63">
        <v>447139</v>
      </c>
      <c r="S63">
        <v>494069</v>
      </c>
      <c r="T63">
        <v>437346</v>
      </c>
      <c r="U63">
        <v>449399</v>
      </c>
      <c r="V63">
        <v>555612</v>
      </c>
      <c r="W63">
        <v>478011</v>
      </c>
      <c r="X63">
        <v>292293</v>
      </c>
      <c r="Y63">
        <v>162166</v>
      </c>
      <c r="Z63">
        <v>87957</v>
      </c>
      <c r="AA63">
        <f t="shared" si="1"/>
        <v>542416</v>
      </c>
      <c r="AB63" s="8">
        <v>3595420</v>
      </c>
      <c r="AC63" s="18">
        <v>0</v>
      </c>
      <c r="AD63" s="19">
        <v>0</v>
      </c>
      <c r="AE63" s="19">
        <v>0</v>
      </c>
      <c r="AF63" s="19">
        <v>0</v>
      </c>
      <c r="AG63" s="19">
        <v>0</v>
      </c>
      <c r="AH63" s="19">
        <v>0</v>
      </c>
      <c r="AI63" s="19">
        <v>0</v>
      </c>
      <c r="AJ63" s="19">
        <v>4.8000000000000001E-5</v>
      </c>
      <c r="AK63" s="19">
        <v>8.4500000000000005E-4</v>
      </c>
      <c r="AL63" s="19">
        <v>4.5139999999999998E-3</v>
      </c>
      <c r="AM63" s="19">
        <f t="shared" si="2"/>
        <v>5.4069999999999995E-3</v>
      </c>
      <c r="AN63" s="20">
        <v>1.5200000000000001E-4</v>
      </c>
    </row>
    <row r="64" spans="1:40" x14ac:dyDescent="0.2">
      <c r="A64" t="s">
        <v>483</v>
      </c>
      <c r="B64">
        <v>2016</v>
      </c>
      <c r="C64" t="s">
        <v>76</v>
      </c>
      <c r="D64" s="7">
        <v>0</v>
      </c>
      <c r="E64">
        <v>0</v>
      </c>
      <c r="F64">
        <v>0</v>
      </c>
      <c r="G64">
        <v>0</v>
      </c>
      <c r="H64">
        <v>0</v>
      </c>
      <c r="I64">
        <v>0</v>
      </c>
      <c r="J64">
        <v>0</v>
      </c>
      <c r="K64">
        <v>0</v>
      </c>
      <c r="L64">
        <v>92</v>
      </c>
      <c r="M64">
        <v>307</v>
      </c>
      <c r="N64">
        <f t="shared" si="0"/>
        <v>399</v>
      </c>
      <c r="O64">
        <v>0</v>
      </c>
      <c r="P64" s="8">
        <v>399</v>
      </c>
      <c r="Q64" s="7">
        <v>188741</v>
      </c>
      <c r="R64">
        <v>439802</v>
      </c>
      <c r="S64">
        <v>494762</v>
      </c>
      <c r="T64">
        <v>438606</v>
      </c>
      <c r="U64">
        <v>439967</v>
      </c>
      <c r="V64">
        <v>546336</v>
      </c>
      <c r="W64">
        <v>488883</v>
      </c>
      <c r="X64">
        <v>303526</v>
      </c>
      <c r="Y64">
        <v>162788</v>
      </c>
      <c r="Z64">
        <v>87325</v>
      </c>
      <c r="AA64">
        <f t="shared" si="1"/>
        <v>553639</v>
      </c>
      <c r="AB64" s="8">
        <v>3590736</v>
      </c>
      <c r="AC64" s="18">
        <v>0</v>
      </c>
      <c r="AD64" s="19">
        <v>0</v>
      </c>
      <c r="AE64" s="19">
        <v>0</v>
      </c>
      <c r="AF64" s="19">
        <v>0</v>
      </c>
      <c r="AG64" s="19">
        <v>0</v>
      </c>
      <c r="AH64" s="19">
        <v>0</v>
      </c>
      <c r="AI64" s="19">
        <v>0</v>
      </c>
      <c r="AJ64" s="19">
        <v>0</v>
      </c>
      <c r="AK64" s="19">
        <v>5.6499999999999996E-4</v>
      </c>
      <c r="AL64" s="19">
        <v>3.516E-3</v>
      </c>
      <c r="AM64" s="19">
        <f t="shared" si="2"/>
        <v>4.0809999999999996E-3</v>
      </c>
      <c r="AN64" s="20">
        <v>1.11E-4</v>
      </c>
    </row>
    <row r="65" spans="1:40" x14ac:dyDescent="0.2">
      <c r="A65" t="s">
        <v>483</v>
      </c>
      <c r="B65">
        <v>2017</v>
      </c>
      <c r="C65" t="s">
        <v>77</v>
      </c>
      <c r="D65" s="7">
        <v>0</v>
      </c>
      <c r="E65">
        <v>0</v>
      </c>
      <c r="F65">
        <v>0</v>
      </c>
      <c r="G65">
        <v>0</v>
      </c>
      <c r="H65">
        <v>0</v>
      </c>
      <c r="I65">
        <v>0</v>
      </c>
      <c r="J65">
        <v>10</v>
      </c>
      <c r="K65">
        <v>33</v>
      </c>
      <c r="L65">
        <v>105</v>
      </c>
      <c r="M65">
        <v>389</v>
      </c>
      <c r="N65">
        <f t="shared" si="0"/>
        <v>527</v>
      </c>
      <c r="O65">
        <v>0</v>
      </c>
      <c r="P65" s="8">
        <v>537</v>
      </c>
      <c r="Q65" s="7">
        <v>186188</v>
      </c>
      <c r="R65">
        <v>432367</v>
      </c>
      <c r="S65">
        <v>495626</v>
      </c>
      <c r="T65">
        <v>439239</v>
      </c>
      <c r="U65">
        <v>433401</v>
      </c>
      <c r="V65">
        <v>535611</v>
      </c>
      <c r="W65">
        <v>496289</v>
      </c>
      <c r="X65">
        <v>318515</v>
      </c>
      <c r="Y65">
        <v>167133</v>
      </c>
      <c r="Z65">
        <v>90109</v>
      </c>
      <c r="AA65">
        <f t="shared" si="1"/>
        <v>575757</v>
      </c>
      <c r="AB65" s="8">
        <v>3594478</v>
      </c>
      <c r="AC65" s="18">
        <v>0</v>
      </c>
      <c r="AD65" s="19">
        <v>0</v>
      </c>
      <c r="AE65" s="19">
        <v>0</v>
      </c>
      <c r="AF65" s="19">
        <v>0</v>
      </c>
      <c r="AG65" s="19">
        <v>0</v>
      </c>
      <c r="AH65" s="19">
        <v>0</v>
      </c>
      <c r="AI65" s="19">
        <v>2.0000000000000002E-5</v>
      </c>
      <c r="AJ65" s="19">
        <v>1.0399999999999999E-4</v>
      </c>
      <c r="AK65" s="19">
        <v>6.2799999999999998E-4</v>
      </c>
      <c r="AL65" s="19">
        <v>4.3169999999999997E-3</v>
      </c>
      <c r="AM65" s="19">
        <f t="shared" si="2"/>
        <v>5.0489999999999997E-3</v>
      </c>
      <c r="AN65" s="20">
        <v>1.4899999999999999E-4</v>
      </c>
    </row>
    <row r="66" spans="1:40" x14ac:dyDescent="0.2">
      <c r="A66" t="s">
        <v>484</v>
      </c>
      <c r="B66">
        <v>2009</v>
      </c>
      <c r="C66" t="s">
        <v>78</v>
      </c>
      <c r="D66" s="7">
        <v>0</v>
      </c>
      <c r="E66">
        <v>0</v>
      </c>
      <c r="F66">
        <v>0</v>
      </c>
      <c r="G66">
        <v>0</v>
      </c>
      <c r="H66">
        <v>0</v>
      </c>
      <c r="I66">
        <v>0</v>
      </c>
      <c r="J66">
        <v>0</v>
      </c>
      <c r="K66">
        <v>0</v>
      </c>
      <c r="L66">
        <v>0</v>
      </c>
      <c r="M66">
        <v>0</v>
      </c>
      <c r="N66">
        <f t="shared" si="0"/>
        <v>0</v>
      </c>
      <c r="O66">
        <v>0</v>
      </c>
      <c r="P66" s="8">
        <v>0</v>
      </c>
      <c r="Q66" s="7">
        <v>107557</v>
      </c>
      <c r="R66">
        <v>213231</v>
      </c>
      <c r="S66">
        <v>223695</v>
      </c>
      <c r="T66">
        <v>202840</v>
      </c>
      <c r="U66">
        <v>232128</v>
      </c>
      <c r="V66">
        <v>240616</v>
      </c>
      <c r="W66">
        <v>180006</v>
      </c>
      <c r="X66">
        <v>110937</v>
      </c>
      <c r="Y66">
        <v>78486</v>
      </c>
      <c r="Z66">
        <v>30376</v>
      </c>
      <c r="AA66">
        <f t="shared" si="1"/>
        <v>219799</v>
      </c>
      <c r="AB66" s="8">
        <v>1619872</v>
      </c>
      <c r="AC66" s="18">
        <v>0</v>
      </c>
      <c r="AD66" s="19">
        <v>0</v>
      </c>
      <c r="AE66" s="19">
        <v>0</v>
      </c>
      <c r="AF66" s="19">
        <v>0</v>
      </c>
      <c r="AG66" s="19">
        <v>0</v>
      </c>
      <c r="AH66" s="19">
        <v>0</v>
      </c>
      <c r="AI66" s="19">
        <v>0</v>
      </c>
      <c r="AJ66" s="19">
        <v>0</v>
      </c>
      <c r="AK66" s="19">
        <v>0</v>
      </c>
      <c r="AL66" s="19">
        <v>0</v>
      </c>
      <c r="AM66" s="19">
        <f t="shared" si="2"/>
        <v>0</v>
      </c>
      <c r="AN66" s="20">
        <v>0</v>
      </c>
    </row>
    <row r="67" spans="1:40" x14ac:dyDescent="0.2">
      <c r="A67" t="s">
        <v>484</v>
      </c>
      <c r="B67">
        <v>2010</v>
      </c>
      <c r="C67" t="s">
        <v>79</v>
      </c>
      <c r="D67" s="7">
        <v>0</v>
      </c>
      <c r="E67">
        <v>0</v>
      </c>
      <c r="F67">
        <v>0</v>
      </c>
      <c r="G67">
        <v>0</v>
      </c>
      <c r="H67">
        <v>0</v>
      </c>
      <c r="I67">
        <v>0</v>
      </c>
      <c r="J67">
        <v>0</v>
      </c>
      <c r="K67">
        <v>0</v>
      </c>
      <c r="L67">
        <v>0</v>
      </c>
      <c r="M67">
        <v>10</v>
      </c>
      <c r="N67">
        <f t="shared" si="0"/>
        <v>10</v>
      </c>
      <c r="O67">
        <v>0</v>
      </c>
      <c r="P67" s="8">
        <v>10</v>
      </c>
      <c r="Q67" s="7">
        <v>104619</v>
      </c>
      <c r="R67">
        <v>217791</v>
      </c>
      <c r="S67">
        <v>231348</v>
      </c>
      <c r="T67">
        <v>198893</v>
      </c>
      <c r="U67">
        <v>227858</v>
      </c>
      <c r="V67">
        <v>247262</v>
      </c>
      <c r="W67">
        <v>191532</v>
      </c>
      <c r="X67">
        <v>117563</v>
      </c>
      <c r="Y67">
        <v>76447</v>
      </c>
      <c r="Z67">
        <v>31252</v>
      </c>
      <c r="AA67">
        <f t="shared" si="1"/>
        <v>225262</v>
      </c>
      <c r="AB67" s="8">
        <v>1644565</v>
      </c>
      <c r="AC67" s="18">
        <v>0</v>
      </c>
      <c r="AD67" s="19">
        <v>0</v>
      </c>
      <c r="AE67" s="19">
        <v>0</v>
      </c>
      <c r="AF67" s="19">
        <v>0</v>
      </c>
      <c r="AG67" s="19">
        <v>0</v>
      </c>
      <c r="AH67" s="19">
        <v>0</v>
      </c>
      <c r="AI67" s="19">
        <v>0</v>
      </c>
      <c r="AJ67" s="19">
        <v>0</v>
      </c>
      <c r="AK67" s="19">
        <v>0</v>
      </c>
      <c r="AL67" s="19">
        <v>3.2000000000000003E-4</v>
      </c>
      <c r="AM67" s="19">
        <f t="shared" si="2"/>
        <v>3.2000000000000003E-4</v>
      </c>
      <c r="AN67" s="20">
        <v>6.0000000000000002E-6</v>
      </c>
    </row>
    <row r="68" spans="1:40" x14ac:dyDescent="0.2">
      <c r="A68" t="s">
        <v>484</v>
      </c>
      <c r="B68">
        <v>2011</v>
      </c>
      <c r="C68" t="s">
        <v>80</v>
      </c>
      <c r="D68" s="7">
        <v>0</v>
      </c>
      <c r="E68">
        <v>0</v>
      </c>
      <c r="F68">
        <v>0</v>
      </c>
      <c r="G68">
        <v>0</v>
      </c>
      <c r="H68">
        <v>0</v>
      </c>
      <c r="I68">
        <v>0</v>
      </c>
      <c r="J68">
        <v>0</v>
      </c>
      <c r="K68">
        <v>0</v>
      </c>
      <c r="L68">
        <v>0</v>
      </c>
      <c r="M68">
        <v>0</v>
      </c>
      <c r="N68">
        <f t="shared" ref="N68:N131" si="3">K68+L68+M68</f>
        <v>0</v>
      </c>
      <c r="O68">
        <v>0</v>
      </c>
      <c r="P68" s="8">
        <v>0</v>
      </c>
      <c r="Q68" s="7">
        <v>104585</v>
      </c>
      <c r="R68">
        <v>218244</v>
      </c>
      <c r="S68">
        <v>232467</v>
      </c>
      <c r="T68">
        <v>200816</v>
      </c>
      <c r="U68">
        <v>224154</v>
      </c>
      <c r="V68">
        <v>249928</v>
      </c>
      <c r="W68">
        <v>198943</v>
      </c>
      <c r="X68">
        <v>121793</v>
      </c>
      <c r="Y68">
        <v>76536</v>
      </c>
      <c r="Z68">
        <v>32288</v>
      </c>
      <c r="AA68">
        <f t="shared" ref="AA68:AA131" si="4">X68+Y68+Z68</f>
        <v>230617</v>
      </c>
      <c r="AB68" s="8">
        <v>1659754</v>
      </c>
      <c r="AC68" s="18">
        <v>0</v>
      </c>
      <c r="AD68" s="19">
        <v>0</v>
      </c>
      <c r="AE68" s="19">
        <v>0</v>
      </c>
      <c r="AF68" s="19">
        <v>0</v>
      </c>
      <c r="AG68" s="19">
        <v>0</v>
      </c>
      <c r="AH68" s="19">
        <v>0</v>
      </c>
      <c r="AI68" s="19">
        <v>0</v>
      </c>
      <c r="AJ68" s="19">
        <v>0</v>
      </c>
      <c r="AK68" s="19">
        <v>0</v>
      </c>
      <c r="AL68" s="19">
        <v>0</v>
      </c>
      <c r="AM68" s="19">
        <f t="shared" ref="AM68:AM131" si="5">AJ68+AK68+AL68</f>
        <v>0</v>
      </c>
      <c r="AN68" s="20">
        <v>0</v>
      </c>
    </row>
    <row r="69" spans="1:40" x14ac:dyDescent="0.2">
      <c r="A69" t="s">
        <v>484</v>
      </c>
      <c r="B69">
        <v>2012</v>
      </c>
      <c r="C69" t="s">
        <v>81</v>
      </c>
      <c r="D69" s="7">
        <v>0</v>
      </c>
      <c r="E69">
        <v>0</v>
      </c>
      <c r="F69">
        <v>0</v>
      </c>
      <c r="G69">
        <v>0</v>
      </c>
      <c r="H69">
        <v>0</v>
      </c>
      <c r="I69">
        <v>0</v>
      </c>
      <c r="J69">
        <v>0</v>
      </c>
      <c r="K69">
        <v>0</v>
      </c>
      <c r="L69">
        <v>0</v>
      </c>
      <c r="M69">
        <v>21</v>
      </c>
      <c r="N69">
        <f t="shared" si="3"/>
        <v>21</v>
      </c>
      <c r="O69">
        <v>0</v>
      </c>
      <c r="P69" s="8">
        <v>21</v>
      </c>
      <c r="Q69" s="7">
        <v>104738</v>
      </c>
      <c r="R69">
        <v>219884</v>
      </c>
      <c r="S69">
        <v>234082</v>
      </c>
      <c r="T69">
        <v>202593</v>
      </c>
      <c r="U69">
        <v>220105</v>
      </c>
      <c r="V69">
        <v>250751</v>
      </c>
      <c r="W69">
        <v>206039</v>
      </c>
      <c r="X69">
        <v>126204</v>
      </c>
      <c r="Y69">
        <v>76917</v>
      </c>
      <c r="Z69">
        <v>32583</v>
      </c>
      <c r="AA69">
        <f t="shared" si="4"/>
        <v>235704</v>
      </c>
      <c r="AB69" s="8">
        <v>1673896</v>
      </c>
      <c r="AC69" s="18">
        <v>0</v>
      </c>
      <c r="AD69" s="19">
        <v>0</v>
      </c>
      <c r="AE69" s="19">
        <v>0</v>
      </c>
      <c r="AF69" s="19">
        <v>0</v>
      </c>
      <c r="AG69" s="19">
        <v>0</v>
      </c>
      <c r="AH69" s="19">
        <v>0</v>
      </c>
      <c r="AI69" s="19">
        <v>0</v>
      </c>
      <c r="AJ69" s="19">
        <v>0</v>
      </c>
      <c r="AK69" s="19">
        <v>0</v>
      </c>
      <c r="AL69" s="19">
        <v>6.4499999999999996E-4</v>
      </c>
      <c r="AM69" s="19">
        <f t="shared" si="5"/>
        <v>6.4499999999999996E-4</v>
      </c>
      <c r="AN69" s="20">
        <v>1.2999999999999999E-5</v>
      </c>
    </row>
    <row r="70" spans="1:40" x14ac:dyDescent="0.2">
      <c r="A70" t="s">
        <v>484</v>
      </c>
      <c r="B70">
        <v>2013</v>
      </c>
      <c r="C70" t="s">
        <v>82</v>
      </c>
      <c r="D70" s="7">
        <v>0</v>
      </c>
      <c r="E70">
        <v>0</v>
      </c>
      <c r="F70">
        <v>0</v>
      </c>
      <c r="G70">
        <v>0</v>
      </c>
      <c r="H70">
        <v>0</v>
      </c>
      <c r="I70">
        <v>0</v>
      </c>
      <c r="J70">
        <v>0</v>
      </c>
      <c r="K70">
        <v>0</v>
      </c>
      <c r="L70">
        <v>0</v>
      </c>
      <c r="M70">
        <v>10</v>
      </c>
      <c r="N70">
        <f t="shared" si="3"/>
        <v>10</v>
      </c>
      <c r="O70">
        <v>0</v>
      </c>
      <c r="P70" s="8">
        <v>10</v>
      </c>
      <c r="Q70" s="7">
        <v>104354</v>
      </c>
      <c r="R70">
        <v>220622</v>
      </c>
      <c r="S70">
        <v>234218</v>
      </c>
      <c r="T70">
        <v>205760</v>
      </c>
      <c r="U70">
        <v>216469</v>
      </c>
      <c r="V70">
        <v>250119</v>
      </c>
      <c r="W70">
        <v>212320</v>
      </c>
      <c r="X70">
        <v>132700</v>
      </c>
      <c r="Y70">
        <v>76713</v>
      </c>
      <c r="Z70">
        <v>33537</v>
      </c>
      <c r="AA70">
        <f t="shared" si="4"/>
        <v>242950</v>
      </c>
      <c r="AB70" s="8">
        <v>1686812</v>
      </c>
      <c r="AC70" s="18">
        <v>0</v>
      </c>
      <c r="AD70" s="19">
        <v>0</v>
      </c>
      <c r="AE70" s="19">
        <v>0</v>
      </c>
      <c r="AF70" s="19">
        <v>0</v>
      </c>
      <c r="AG70" s="19">
        <v>0</v>
      </c>
      <c r="AH70" s="19">
        <v>0</v>
      </c>
      <c r="AI70" s="19">
        <v>0</v>
      </c>
      <c r="AJ70" s="19">
        <v>0</v>
      </c>
      <c r="AK70" s="19">
        <v>0</v>
      </c>
      <c r="AL70" s="19">
        <v>2.9799999999999998E-4</v>
      </c>
      <c r="AM70" s="19">
        <f t="shared" si="5"/>
        <v>2.9799999999999998E-4</v>
      </c>
      <c r="AN70" s="20">
        <v>6.0000000000000002E-6</v>
      </c>
    </row>
    <row r="71" spans="1:40" x14ac:dyDescent="0.2">
      <c r="A71" t="s">
        <v>484</v>
      </c>
      <c r="B71">
        <v>2014</v>
      </c>
      <c r="C71" t="s">
        <v>83</v>
      </c>
      <c r="D71" s="7">
        <v>0</v>
      </c>
      <c r="E71">
        <v>0</v>
      </c>
      <c r="F71">
        <v>0</v>
      </c>
      <c r="G71">
        <v>0</v>
      </c>
      <c r="H71">
        <v>0</v>
      </c>
      <c r="I71">
        <v>0</v>
      </c>
      <c r="J71">
        <v>0</v>
      </c>
      <c r="K71">
        <v>0</v>
      </c>
      <c r="L71">
        <v>11</v>
      </c>
      <c r="M71">
        <v>20</v>
      </c>
      <c r="N71">
        <f t="shared" si="3"/>
        <v>31</v>
      </c>
      <c r="O71">
        <v>0</v>
      </c>
      <c r="P71" s="8">
        <v>31</v>
      </c>
      <c r="Q71" s="7">
        <v>103863</v>
      </c>
      <c r="R71">
        <v>220993</v>
      </c>
      <c r="S71">
        <v>234062</v>
      </c>
      <c r="T71">
        <v>208884</v>
      </c>
      <c r="U71">
        <v>214041</v>
      </c>
      <c r="V71">
        <v>249130</v>
      </c>
      <c r="W71">
        <v>219211</v>
      </c>
      <c r="X71">
        <v>138807</v>
      </c>
      <c r="Y71">
        <v>77387</v>
      </c>
      <c r="Z71">
        <v>34098</v>
      </c>
      <c r="AA71">
        <f t="shared" si="4"/>
        <v>250292</v>
      </c>
      <c r="AB71" s="8">
        <v>1700476</v>
      </c>
      <c r="AC71" s="18">
        <v>0</v>
      </c>
      <c r="AD71" s="19">
        <v>0</v>
      </c>
      <c r="AE71" s="19">
        <v>0</v>
      </c>
      <c r="AF71" s="19">
        <v>0</v>
      </c>
      <c r="AG71" s="19">
        <v>0</v>
      </c>
      <c r="AH71" s="19">
        <v>0</v>
      </c>
      <c r="AI71" s="19">
        <v>0</v>
      </c>
      <c r="AJ71" s="19">
        <v>0</v>
      </c>
      <c r="AK71" s="19">
        <v>1.4200000000000001E-4</v>
      </c>
      <c r="AL71" s="19">
        <v>5.8699999999999996E-4</v>
      </c>
      <c r="AM71" s="19">
        <f t="shared" si="5"/>
        <v>7.2899999999999994E-4</v>
      </c>
      <c r="AN71" s="20">
        <v>1.8E-5</v>
      </c>
    </row>
    <row r="72" spans="1:40" x14ac:dyDescent="0.2">
      <c r="A72" t="s">
        <v>484</v>
      </c>
      <c r="B72">
        <v>2015</v>
      </c>
      <c r="C72" t="s">
        <v>84</v>
      </c>
      <c r="D72" s="7">
        <v>0</v>
      </c>
      <c r="E72">
        <v>0</v>
      </c>
      <c r="F72">
        <v>0</v>
      </c>
      <c r="G72">
        <v>0</v>
      </c>
      <c r="H72">
        <v>0</v>
      </c>
      <c r="I72">
        <v>0</v>
      </c>
      <c r="J72">
        <v>0</v>
      </c>
      <c r="K72">
        <v>10</v>
      </c>
      <c r="L72">
        <v>0</v>
      </c>
      <c r="M72">
        <v>42</v>
      </c>
      <c r="N72">
        <f t="shared" si="3"/>
        <v>52</v>
      </c>
      <c r="O72">
        <v>0</v>
      </c>
      <c r="P72" s="8">
        <v>52</v>
      </c>
      <c r="Q72" s="7">
        <v>103903</v>
      </c>
      <c r="R72">
        <v>220781</v>
      </c>
      <c r="S72">
        <v>234356</v>
      </c>
      <c r="T72">
        <v>213870</v>
      </c>
      <c r="U72">
        <v>212715</v>
      </c>
      <c r="V72">
        <v>246515</v>
      </c>
      <c r="W72">
        <v>224116</v>
      </c>
      <c r="X72">
        <v>146004</v>
      </c>
      <c r="Y72">
        <v>79016</v>
      </c>
      <c r="Z72">
        <v>34615</v>
      </c>
      <c r="AA72">
        <f t="shared" si="4"/>
        <v>259635</v>
      </c>
      <c r="AB72" s="8">
        <v>1715891</v>
      </c>
      <c r="AC72" s="18">
        <v>0</v>
      </c>
      <c r="AD72" s="19">
        <v>0</v>
      </c>
      <c r="AE72" s="19">
        <v>0</v>
      </c>
      <c r="AF72" s="19">
        <v>0</v>
      </c>
      <c r="AG72" s="19">
        <v>0</v>
      </c>
      <c r="AH72" s="19">
        <v>0</v>
      </c>
      <c r="AI72" s="19">
        <v>0</v>
      </c>
      <c r="AJ72" s="19">
        <v>6.7999999999999999E-5</v>
      </c>
      <c r="AK72" s="19">
        <v>0</v>
      </c>
      <c r="AL72" s="19">
        <v>1.2130000000000001E-3</v>
      </c>
      <c r="AM72" s="19">
        <f t="shared" si="5"/>
        <v>1.281E-3</v>
      </c>
      <c r="AN72" s="20">
        <v>3.0000000000000001E-5</v>
      </c>
    </row>
    <row r="73" spans="1:40" x14ac:dyDescent="0.2">
      <c r="A73" t="s">
        <v>484</v>
      </c>
      <c r="B73">
        <v>2016</v>
      </c>
      <c r="C73" t="s">
        <v>85</v>
      </c>
      <c r="D73" s="7">
        <v>0</v>
      </c>
      <c r="E73">
        <v>0</v>
      </c>
      <c r="F73">
        <v>0</v>
      </c>
      <c r="G73">
        <v>0</v>
      </c>
      <c r="H73">
        <v>0</v>
      </c>
      <c r="I73">
        <v>0</v>
      </c>
      <c r="J73">
        <v>0</v>
      </c>
      <c r="K73">
        <v>0</v>
      </c>
      <c r="L73">
        <v>0</v>
      </c>
      <c r="M73">
        <v>0</v>
      </c>
      <c r="N73">
        <f t="shared" si="3"/>
        <v>0</v>
      </c>
      <c r="O73">
        <v>0</v>
      </c>
      <c r="P73" s="8">
        <v>0</v>
      </c>
      <c r="Q73" s="7">
        <v>103765</v>
      </c>
      <c r="R73">
        <v>220644</v>
      </c>
      <c r="S73">
        <v>232667</v>
      </c>
      <c r="T73">
        <v>217164</v>
      </c>
      <c r="U73">
        <v>211044</v>
      </c>
      <c r="V73">
        <v>243614</v>
      </c>
      <c r="W73">
        <v>229538</v>
      </c>
      <c r="X73">
        <v>153979</v>
      </c>
      <c r="Y73">
        <v>80741</v>
      </c>
      <c r="Z73">
        <v>34885</v>
      </c>
      <c r="AA73">
        <f t="shared" si="4"/>
        <v>269605</v>
      </c>
      <c r="AB73" s="8">
        <v>1728041</v>
      </c>
      <c r="AC73" s="18">
        <v>0</v>
      </c>
      <c r="AD73" s="19">
        <v>0</v>
      </c>
      <c r="AE73" s="19">
        <v>0</v>
      </c>
      <c r="AF73" s="19">
        <v>0</v>
      </c>
      <c r="AG73" s="19">
        <v>0</v>
      </c>
      <c r="AH73" s="19">
        <v>0</v>
      </c>
      <c r="AI73" s="19">
        <v>0</v>
      </c>
      <c r="AJ73" s="19">
        <v>0</v>
      </c>
      <c r="AK73" s="19">
        <v>0</v>
      </c>
      <c r="AL73" s="19">
        <v>0</v>
      </c>
      <c r="AM73" s="19">
        <f t="shared" si="5"/>
        <v>0</v>
      </c>
      <c r="AN73" s="20">
        <v>0</v>
      </c>
    </row>
    <row r="74" spans="1:40" x14ac:dyDescent="0.2">
      <c r="A74" t="s">
        <v>484</v>
      </c>
      <c r="B74">
        <v>2017</v>
      </c>
      <c r="C74" t="s">
        <v>86</v>
      </c>
      <c r="D74" s="7">
        <v>0</v>
      </c>
      <c r="E74">
        <v>0</v>
      </c>
      <c r="F74">
        <v>0</v>
      </c>
      <c r="G74">
        <v>0</v>
      </c>
      <c r="H74">
        <v>0</v>
      </c>
      <c r="I74">
        <v>0</v>
      </c>
      <c r="J74">
        <v>0</v>
      </c>
      <c r="K74">
        <v>0</v>
      </c>
      <c r="L74">
        <v>10</v>
      </c>
      <c r="M74">
        <v>0</v>
      </c>
      <c r="N74">
        <f t="shared" si="3"/>
        <v>10</v>
      </c>
      <c r="O74">
        <v>0</v>
      </c>
      <c r="P74" s="8">
        <v>10</v>
      </c>
      <c r="Q74" s="7">
        <v>101290</v>
      </c>
      <c r="R74">
        <v>214560</v>
      </c>
      <c r="S74">
        <v>226871</v>
      </c>
      <c r="T74">
        <v>216590</v>
      </c>
      <c r="U74">
        <v>206897</v>
      </c>
      <c r="V74">
        <v>235825</v>
      </c>
      <c r="W74">
        <v>227053</v>
      </c>
      <c r="X74">
        <v>156817</v>
      </c>
      <c r="Y74">
        <v>79594</v>
      </c>
      <c r="Z74">
        <v>34643</v>
      </c>
      <c r="AA74">
        <f t="shared" si="4"/>
        <v>271054</v>
      </c>
      <c r="AB74" s="8">
        <v>1700140</v>
      </c>
      <c r="AC74" s="18">
        <v>0</v>
      </c>
      <c r="AD74" s="19">
        <v>0</v>
      </c>
      <c r="AE74" s="19">
        <v>0</v>
      </c>
      <c r="AF74" s="19">
        <v>0</v>
      </c>
      <c r="AG74" s="19">
        <v>0</v>
      </c>
      <c r="AH74" s="19">
        <v>0</v>
      </c>
      <c r="AI74" s="19">
        <v>0</v>
      </c>
      <c r="AJ74" s="19">
        <v>0</v>
      </c>
      <c r="AK74" s="19">
        <v>1.26E-4</v>
      </c>
      <c r="AL74" s="19">
        <v>0</v>
      </c>
      <c r="AM74" s="19">
        <f t="shared" si="5"/>
        <v>1.26E-4</v>
      </c>
      <c r="AN74" s="20">
        <v>6.0000000000000002E-6</v>
      </c>
    </row>
    <row r="75" spans="1:40" x14ac:dyDescent="0.2">
      <c r="A75" t="s">
        <v>485</v>
      </c>
      <c r="B75">
        <v>2009</v>
      </c>
      <c r="C75" t="s">
        <v>87</v>
      </c>
      <c r="D75" s="7">
        <v>0</v>
      </c>
      <c r="E75">
        <v>0</v>
      </c>
      <c r="F75">
        <v>0</v>
      </c>
      <c r="G75">
        <v>0</v>
      </c>
      <c r="H75">
        <v>0</v>
      </c>
      <c r="I75">
        <v>0</v>
      </c>
      <c r="J75">
        <v>0</v>
      </c>
      <c r="K75">
        <v>0</v>
      </c>
      <c r="L75">
        <v>0</v>
      </c>
      <c r="M75">
        <v>0</v>
      </c>
      <c r="N75">
        <f t="shared" si="3"/>
        <v>0</v>
      </c>
      <c r="O75">
        <v>0</v>
      </c>
      <c r="P75" s="8">
        <v>0</v>
      </c>
      <c r="Q75" s="7">
        <v>35894</v>
      </c>
      <c r="R75">
        <v>59432</v>
      </c>
      <c r="S75">
        <v>89442</v>
      </c>
      <c r="T75">
        <v>105918</v>
      </c>
      <c r="U75">
        <v>86500</v>
      </c>
      <c r="V75">
        <v>78261</v>
      </c>
      <c r="W75">
        <v>64139</v>
      </c>
      <c r="X75">
        <v>36483</v>
      </c>
      <c r="Y75">
        <v>23538</v>
      </c>
      <c r="Z75">
        <v>10003</v>
      </c>
      <c r="AA75">
        <f t="shared" si="4"/>
        <v>70024</v>
      </c>
      <c r="AB75" s="8">
        <v>589610</v>
      </c>
      <c r="AC75" s="18">
        <v>0</v>
      </c>
      <c r="AD75" s="19">
        <v>0</v>
      </c>
      <c r="AE75" s="19">
        <v>0</v>
      </c>
      <c r="AF75" s="19">
        <v>0</v>
      </c>
      <c r="AG75" s="19">
        <v>0</v>
      </c>
      <c r="AH75" s="19">
        <v>0</v>
      </c>
      <c r="AI75" s="19">
        <v>0</v>
      </c>
      <c r="AJ75" s="19">
        <v>0</v>
      </c>
      <c r="AK75" s="19">
        <v>0</v>
      </c>
      <c r="AL75" s="19">
        <v>0</v>
      </c>
      <c r="AM75" s="19">
        <f t="shared" si="5"/>
        <v>0</v>
      </c>
      <c r="AN75" s="20">
        <v>0</v>
      </c>
    </row>
    <row r="76" spans="1:40" x14ac:dyDescent="0.2">
      <c r="A76" t="s">
        <v>485</v>
      </c>
      <c r="B76">
        <v>2010</v>
      </c>
      <c r="C76" t="s">
        <v>88</v>
      </c>
      <c r="D76" s="7">
        <v>0</v>
      </c>
      <c r="E76">
        <v>0</v>
      </c>
      <c r="F76">
        <v>0</v>
      </c>
      <c r="G76">
        <v>0</v>
      </c>
      <c r="H76">
        <v>0</v>
      </c>
      <c r="I76">
        <v>0</v>
      </c>
      <c r="J76">
        <v>0</v>
      </c>
      <c r="K76">
        <v>0</v>
      </c>
      <c r="L76">
        <v>0</v>
      </c>
      <c r="M76">
        <v>0</v>
      </c>
      <c r="N76">
        <f t="shared" si="3"/>
        <v>0</v>
      </c>
      <c r="O76">
        <v>0</v>
      </c>
      <c r="P76" s="8">
        <v>0</v>
      </c>
      <c r="Q76" s="7">
        <v>32142</v>
      </c>
      <c r="R76">
        <v>53180</v>
      </c>
      <c r="S76">
        <v>99932</v>
      </c>
      <c r="T76">
        <v>113958</v>
      </c>
      <c r="U76">
        <v>81816</v>
      </c>
      <c r="V76">
        <v>75387</v>
      </c>
      <c r="W76">
        <v>61946</v>
      </c>
      <c r="X76">
        <v>35648</v>
      </c>
      <c r="Y76">
        <v>22207</v>
      </c>
      <c r="Z76">
        <v>9350</v>
      </c>
      <c r="AA76">
        <f t="shared" si="4"/>
        <v>67205</v>
      </c>
      <c r="AB76" s="8">
        <v>585566</v>
      </c>
      <c r="AC76" s="18">
        <v>0</v>
      </c>
      <c r="AD76" s="19">
        <v>0</v>
      </c>
      <c r="AE76" s="19">
        <v>0</v>
      </c>
      <c r="AF76" s="19">
        <v>0</v>
      </c>
      <c r="AG76" s="19">
        <v>0</v>
      </c>
      <c r="AH76" s="19">
        <v>0</v>
      </c>
      <c r="AI76" s="19">
        <v>0</v>
      </c>
      <c r="AJ76" s="19">
        <v>0</v>
      </c>
      <c r="AK76" s="19">
        <v>0</v>
      </c>
      <c r="AL76" s="19">
        <v>0</v>
      </c>
      <c r="AM76" s="19">
        <f t="shared" si="5"/>
        <v>0</v>
      </c>
      <c r="AN76" s="20">
        <v>0</v>
      </c>
    </row>
    <row r="77" spans="1:40" x14ac:dyDescent="0.2">
      <c r="A77" t="s">
        <v>485</v>
      </c>
      <c r="B77">
        <v>2011</v>
      </c>
      <c r="C77" t="s">
        <v>89</v>
      </c>
      <c r="D77" s="7">
        <v>0</v>
      </c>
      <c r="E77">
        <v>0</v>
      </c>
      <c r="F77">
        <v>0</v>
      </c>
      <c r="G77">
        <v>0</v>
      </c>
      <c r="H77">
        <v>0</v>
      </c>
      <c r="I77">
        <v>0</v>
      </c>
      <c r="J77">
        <v>0</v>
      </c>
      <c r="K77">
        <v>0</v>
      </c>
      <c r="L77">
        <v>0</v>
      </c>
      <c r="M77">
        <v>0</v>
      </c>
      <c r="N77">
        <f t="shared" si="3"/>
        <v>0</v>
      </c>
      <c r="O77">
        <v>0</v>
      </c>
      <c r="P77" s="8">
        <v>0</v>
      </c>
      <c r="Q77" s="7">
        <v>33261</v>
      </c>
      <c r="R77">
        <v>52268</v>
      </c>
      <c r="S77">
        <v>100973</v>
      </c>
      <c r="T77">
        <v>119385</v>
      </c>
      <c r="U77">
        <v>81966</v>
      </c>
      <c r="V77">
        <v>75432</v>
      </c>
      <c r="W77">
        <v>63553</v>
      </c>
      <c r="X77">
        <v>35637</v>
      </c>
      <c r="Y77">
        <v>21382</v>
      </c>
      <c r="Z77">
        <v>10097</v>
      </c>
      <c r="AA77">
        <f t="shared" si="4"/>
        <v>67116</v>
      </c>
      <c r="AB77" s="8">
        <v>593954</v>
      </c>
      <c r="AC77" s="18">
        <v>0</v>
      </c>
      <c r="AD77" s="19">
        <v>0</v>
      </c>
      <c r="AE77" s="19">
        <v>0</v>
      </c>
      <c r="AF77" s="19">
        <v>0</v>
      </c>
      <c r="AG77" s="19">
        <v>0</v>
      </c>
      <c r="AH77" s="19">
        <v>0</v>
      </c>
      <c r="AI77" s="19">
        <v>0</v>
      </c>
      <c r="AJ77" s="19">
        <v>0</v>
      </c>
      <c r="AK77" s="19">
        <v>0</v>
      </c>
      <c r="AL77" s="19">
        <v>0</v>
      </c>
      <c r="AM77" s="19">
        <f t="shared" si="5"/>
        <v>0</v>
      </c>
      <c r="AN77" s="20">
        <v>0</v>
      </c>
    </row>
    <row r="78" spans="1:40" x14ac:dyDescent="0.2">
      <c r="A78" t="s">
        <v>485</v>
      </c>
      <c r="B78">
        <v>2012</v>
      </c>
      <c r="C78" t="s">
        <v>90</v>
      </c>
      <c r="D78" s="7">
        <v>0</v>
      </c>
      <c r="E78">
        <v>0</v>
      </c>
      <c r="F78">
        <v>0</v>
      </c>
      <c r="G78">
        <v>0</v>
      </c>
      <c r="H78">
        <v>0</v>
      </c>
      <c r="I78">
        <v>0</v>
      </c>
      <c r="J78">
        <v>0</v>
      </c>
      <c r="K78">
        <v>0</v>
      </c>
      <c r="L78">
        <v>0</v>
      </c>
      <c r="M78">
        <v>0</v>
      </c>
      <c r="N78">
        <f t="shared" si="3"/>
        <v>0</v>
      </c>
      <c r="O78">
        <v>0</v>
      </c>
      <c r="P78" s="8">
        <v>0</v>
      </c>
      <c r="Q78" s="7">
        <v>34528</v>
      </c>
      <c r="R78">
        <v>52095</v>
      </c>
      <c r="S78">
        <v>101161</v>
      </c>
      <c r="T78">
        <v>125393</v>
      </c>
      <c r="U78">
        <v>82383</v>
      </c>
      <c r="V78">
        <v>75114</v>
      </c>
      <c r="W78">
        <v>64817</v>
      </c>
      <c r="X78">
        <v>37557</v>
      </c>
      <c r="Y78">
        <v>21807</v>
      </c>
      <c r="Z78">
        <v>10298</v>
      </c>
      <c r="AA78">
        <f t="shared" si="4"/>
        <v>69662</v>
      </c>
      <c r="AB78" s="8">
        <v>605153</v>
      </c>
      <c r="AC78" s="18">
        <v>0</v>
      </c>
      <c r="AD78" s="19">
        <v>0</v>
      </c>
      <c r="AE78" s="19">
        <v>0</v>
      </c>
      <c r="AF78" s="19">
        <v>0</v>
      </c>
      <c r="AG78" s="19">
        <v>0</v>
      </c>
      <c r="AH78" s="19">
        <v>0</v>
      </c>
      <c r="AI78" s="19">
        <v>0</v>
      </c>
      <c r="AJ78" s="19">
        <v>0</v>
      </c>
      <c r="AK78" s="19">
        <v>0</v>
      </c>
      <c r="AL78" s="19">
        <v>0</v>
      </c>
      <c r="AM78" s="19">
        <f t="shared" si="5"/>
        <v>0</v>
      </c>
      <c r="AN78" s="20">
        <v>0</v>
      </c>
    </row>
    <row r="79" spans="1:40" x14ac:dyDescent="0.2">
      <c r="A79" t="s">
        <v>485</v>
      </c>
      <c r="B79">
        <v>2013</v>
      </c>
      <c r="C79" t="s">
        <v>91</v>
      </c>
      <c r="D79" s="7">
        <v>0</v>
      </c>
      <c r="E79">
        <v>0</v>
      </c>
      <c r="F79">
        <v>0</v>
      </c>
      <c r="G79">
        <v>0</v>
      </c>
      <c r="H79">
        <v>0</v>
      </c>
      <c r="I79">
        <v>0</v>
      </c>
      <c r="J79">
        <v>0</v>
      </c>
      <c r="K79">
        <v>0</v>
      </c>
      <c r="L79">
        <v>0</v>
      </c>
      <c r="M79">
        <v>0</v>
      </c>
      <c r="N79">
        <f t="shared" si="3"/>
        <v>0</v>
      </c>
      <c r="O79">
        <v>0</v>
      </c>
      <c r="P79" s="8">
        <v>0</v>
      </c>
      <c r="Q79" s="7">
        <v>36543</v>
      </c>
      <c r="R79">
        <v>52027</v>
      </c>
      <c r="S79">
        <v>99719</v>
      </c>
      <c r="T79">
        <v>133164</v>
      </c>
      <c r="U79">
        <v>84234</v>
      </c>
      <c r="V79">
        <v>76183</v>
      </c>
      <c r="W79">
        <v>65654</v>
      </c>
      <c r="X79">
        <v>38401</v>
      </c>
      <c r="Y79">
        <v>21678</v>
      </c>
      <c r="Z79">
        <v>9910</v>
      </c>
      <c r="AA79">
        <f t="shared" si="4"/>
        <v>69989</v>
      </c>
      <c r="AB79" s="8">
        <v>617513</v>
      </c>
      <c r="AC79" s="18">
        <v>0</v>
      </c>
      <c r="AD79" s="19">
        <v>0</v>
      </c>
      <c r="AE79" s="19">
        <v>0</v>
      </c>
      <c r="AF79" s="19">
        <v>0</v>
      </c>
      <c r="AG79" s="19">
        <v>0</v>
      </c>
      <c r="AH79" s="19">
        <v>0</v>
      </c>
      <c r="AI79" s="19">
        <v>0</v>
      </c>
      <c r="AJ79" s="19">
        <v>0</v>
      </c>
      <c r="AK79" s="19">
        <v>0</v>
      </c>
      <c r="AL79" s="19">
        <v>0</v>
      </c>
      <c r="AM79" s="19">
        <f t="shared" si="5"/>
        <v>0</v>
      </c>
      <c r="AN79" s="20">
        <v>0</v>
      </c>
    </row>
    <row r="80" spans="1:40" x14ac:dyDescent="0.2">
      <c r="A80" t="s">
        <v>485</v>
      </c>
      <c r="B80">
        <v>2014</v>
      </c>
      <c r="C80" t="s">
        <v>92</v>
      </c>
      <c r="D80" s="7">
        <v>0</v>
      </c>
      <c r="E80">
        <v>0</v>
      </c>
      <c r="F80">
        <v>0</v>
      </c>
      <c r="G80">
        <v>0</v>
      </c>
      <c r="H80">
        <v>0</v>
      </c>
      <c r="I80">
        <v>0</v>
      </c>
      <c r="J80">
        <v>0</v>
      </c>
      <c r="K80">
        <v>0</v>
      </c>
      <c r="L80">
        <v>0</v>
      </c>
      <c r="M80">
        <v>0</v>
      </c>
      <c r="N80">
        <f t="shared" si="3"/>
        <v>0</v>
      </c>
      <c r="O80">
        <v>0</v>
      </c>
      <c r="P80" s="8">
        <v>0</v>
      </c>
      <c r="Q80" s="7">
        <v>38658</v>
      </c>
      <c r="R80">
        <v>53234</v>
      </c>
      <c r="S80">
        <v>98863</v>
      </c>
      <c r="T80">
        <v>140056</v>
      </c>
      <c r="U80">
        <v>87455</v>
      </c>
      <c r="V80">
        <v>76048</v>
      </c>
      <c r="W80">
        <v>67810</v>
      </c>
      <c r="X80">
        <v>39925</v>
      </c>
      <c r="Y80">
        <v>21547</v>
      </c>
      <c r="Z80">
        <v>10140</v>
      </c>
      <c r="AA80">
        <f t="shared" si="4"/>
        <v>71612</v>
      </c>
      <c r="AB80" s="8">
        <v>633736</v>
      </c>
      <c r="AC80" s="18">
        <v>0</v>
      </c>
      <c r="AD80" s="19">
        <v>0</v>
      </c>
      <c r="AE80" s="19">
        <v>0</v>
      </c>
      <c r="AF80" s="19">
        <v>0</v>
      </c>
      <c r="AG80" s="19">
        <v>0</v>
      </c>
      <c r="AH80" s="19">
        <v>0</v>
      </c>
      <c r="AI80" s="19">
        <v>0</v>
      </c>
      <c r="AJ80" s="19">
        <v>0</v>
      </c>
      <c r="AK80" s="19">
        <v>0</v>
      </c>
      <c r="AL80" s="19">
        <v>0</v>
      </c>
      <c r="AM80" s="19">
        <f t="shared" si="5"/>
        <v>0</v>
      </c>
      <c r="AN80" s="20">
        <v>0</v>
      </c>
    </row>
    <row r="81" spans="1:40" x14ac:dyDescent="0.2">
      <c r="A81" t="s">
        <v>485</v>
      </c>
      <c r="B81">
        <v>2015</v>
      </c>
      <c r="C81" t="s">
        <v>93</v>
      </c>
      <c r="D81" s="7">
        <v>0</v>
      </c>
      <c r="E81">
        <v>0</v>
      </c>
      <c r="F81">
        <v>0</v>
      </c>
      <c r="G81">
        <v>0</v>
      </c>
      <c r="H81">
        <v>0</v>
      </c>
      <c r="I81">
        <v>0</v>
      </c>
      <c r="J81">
        <v>0</v>
      </c>
      <c r="K81">
        <v>0</v>
      </c>
      <c r="L81">
        <v>0</v>
      </c>
      <c r="M81">
        <v>0</v>
      </c>
      <c r="N81">
        <f t="shared" si="3"/>
        <v>0</v>
      </c>
      <c r="O81">
        <v>0</v>
      </c>
      <c r="P81" s="8">
        <v>0</v>
      </c>
      <c r="Q81" s="7">
        <v>40144</v>
      </c>
      <c r="R81">
        <v>55036</v>
      </c>
      <c r="S81">
        <v>97771</v>
      </c>
      <c r="T81">
        <v>145037</v>
      </c>
      <c r="U81">
        <v>90000</v>
      </c>
      <c r="V81">
        <v>77051</v>
      </c>
      <c r="W81">
        <v>68633</v>
      </c>
      <c r="X81">
        <v>41439</v>
      </c>
      <c r="Y81">
        <v>22015</v>
      </c>
      <c r="Z81">
        <v>10360</v>
      </c>
      <c r="AA81">
        <f t="shared" si="4"/>
        <v>73814</v>
      </c>
      <c r="AB81" s="8">
        <v>647486</v>
      </c>
      <c r="AC81" s="18">
        <v>0</v>
      </c>
      <c r="AD81" s="19">
        <v>0</v>
      </c>
      <c r="AE81" s="19">
        <v>0</v>
      </c>
      <c r="AF81" s="19">
        <v>0</v>
      </c>
      <c r="AG81" s="19">
        <v>0</v>
      </c>
      <c r="AH81" s="19">
        <v>0</v>
      </c>
      <c r="AI81" s="19">
        <v>0</v>
      </c>
      <c r="AJ81" s="19">
        <v>0</v>
      </c>
      <c r="AK81" s="19">
        <v>0</v>
      </c>
      <c r="AL81" s="19">
        <v>0</v>
      </c>
      <c r="AM81" s="19">
        <f t="shared" si="5"/>
        <v>0</v>
      </c>
      <c r="AN81" s="20">
        <v>0</v>
      </c>
    </row>
    <row r="82" spans="1:40" x14ac:dyDescent="0.2">
      <c r="A82" t="s">
        <v>485</v>
      </c>
      <c r="B82">
        <v>2016</v>
      </c>
      <c r="C82" t="s">
        <v>94</v>
      </c>
      <c r="D82" s="7">
        <v>0</v>
      </c>
      <c r="E82">
        <v>0</v>
      </c>
      <c r="F82">
        <v>0</v>
      </c>
      <c r="G82">
        <v>0</v>
      </c>
      <c r="H82">
        <v>0</v>
      </c>
      <c r="I82">
        <v>0</v>
      </c>
      <c r="J82">
        <v>0</v>
      </c>
      <c r="K82">
        <v>0</v>
      </c>
      <c r="L82">
        <v>0</v>
      </c>
      <c r="M82">
        <v>0</v>
      </c>
      <c r="N82">
        <f t="shared" si="3"/>
        <v>0</v>
      </c>
      <c r="O82">
        <v>0</v>
      </c>
      <c r="P82" s="8">
        <v>0</v>
      </c>
      <c r="Q82" s="7">
        <v>42177</v>
      </c>
      <c r="R82">
        <v>57333</v>
      </c>
      <c r="S82">
        <v>96875</v>
      </c>
      <c r="T82">
        <v>149595</v>
      </c>
      <c r="U82">
        <v>92921</v>
      </c>
      <c r="V82">
        <v>77105</v>
      </c>
      <c r="W82">
        <v>69195</v>
      </c>
      <c r="X82">
        <v>42835</v>
      </c>
      <c r="Y82">
        <v>21747</v>
      </c>
      <c r="Z82">
        <v>10544</v>
      </c>
      <c r="AA82">
        <f t="shared" si="4"/>
        <v>75126</v>
      </c>
      <c r="AB82" s="8">
        <v>660327</v>
      </c>
      <c r="AC82" s="18">
        <v>0</v>
      </c>
      <c r="AD82" s="19">
        <v>0</v>
      </c>
      <c r="AE82" s="19">
        <v>0</v>
      </c>
      <c r="AF82" s="19">
        <v>0</v>
      </c>
      <c r="AG82" s="19">
        <v>0</v>
      </c>
      <c r="AH82" s="19">
        <v>0</v>
      </c>
      <c r="AI82" s="19">
        <v>0</v>
      </c>
      <c r="AJ82" s="19">
        <v>0</v>
      </c>
      <c r="AK82" s="19">
        <v>0</v>
      </c>
      <c r="AL82" s="19">
        <v>0</v>
      </c>
      <c r="AM82" s="19">
        <f t="shared" si="5"/>
        <v>0</v>
      </c>
      <c r="AN82" s="20">
        <v>0</v>
      </c>
    </row>
    <row r="83" spans="1:40" x14ac:dyDescent="0.2">
      <c r="A83" t="s">
        <v>485</v>
      </c>
      <c r="B83">
        <v>2017</v>
      </c>
      <c r="C83" t="s">
        <v>95</v>
      </c>
      <c r="D83" s="7">
        <v>0</v>
      </c>
      <c r="E83">
        <v>0</v>
      </c>
      <c r="F83">
        <v>0</v>
      </c>
      <c r="G83">
        <v>0</v>
      </c>
      <c r="H83">
        <v>0</v>
      </c>
      <c r="I83">
        <v>0</v>
      </c>
      <c r="J83">
        <v>0</v>
      </c>
      <c r="K83">
        <v>0</v>
      </c>
      <c r="L83">
        <v>0</v>
      </c>
      <c r="M83">
        <v>0</v>
      </c>
      <c r="N83">
        <f t="shared" si="3"/>
        <v>0</v>
      </c>
      <c r="O83">
        <v>0</v>
      </c>
      <c r="P83" s="8">
        <v>0</v>
      </c>
      <c r="Q83" s="7">
        <v>43607</v>
      </c>
      <c r="R83">
        <v>58900</v>
      </c>
      <c r="S83">
        <v>92041</v>
      </c>
      <c r="T83">
        <v>156390</v>
      </c>
      <c r="U83">
        <v>95604</v>
      </c>
      <c r="V83">
        <v>76580</v>
      </c>
      <c r="W83">
        <v>69500</v>
      </c>
      <c r="X83">
        <v>45582</v>
      </c>
      <c r="Y83">
        <v>23058</v>
      </c>
      <c r="Z83">
        <v>11129</v>
      </c>
      <c r="AA83">
        <f t="shared" si="4"/>
        <v>79769</v>
      </c>
      <c r="AB83" s="8">
        <v>672391</v>
      </c>
      <c r="AC83" s="18">
        <v>0</v>
      </c>
      <c r="AD83" s="19">
        <v>0</v>
      </c>
      <c r="AE83" s="19">
        <v>0</v>
      </c>
      <c r="AF83" s="19">
        <v>0</v>
      </c>
      <c r="AG83" s="19">
        <v>0</v>
      </c>
      <c r="AH83" s="19">
        <v>0</v>
      </c>
      <c r="AI83" s="19">
        <v>0</v>
      </c>
      <c r="AJ83" s="19">
        <v>0</v>
      </c>
      <c r="AK83" s="19">
        <v>0</v>
      </c>
      <c r="AL83" s="19">
        <v>0</v>
      </c>
      <c r="AM83" s="19">
        <f t="shared" si="5"/>
        <v>0</v>
      </c>
      <c r="AN83" s="20">
        <v>0</v>
      </c>
    </row>
    <row r="84" spans="1:40" x14ac:dyDescent="0.2">
      <c r="A84" t="s">
        <v>486</v>
      </c>
      <c r="B84">
        <v>2009</v>
      </c>
      <c r="C84" t="s">
        <v>96</v>
      </c>
      <c r="D84" s="7">
        <v>0</v>
      </c>
      <c r="E84">
        <v>0</v>
      </c>
      <c r="F84">
        <v>0</v>
      </c>
      <c r="G84">
        <v>20</v>
      </c>
      <c r="H84">
        <v>22</v>
      </c>
      <c r="I84">
        <v>150</v>
      </c>
      <c r="J84">
        <v>201</v>
      </c>
      <c r="K84">
        <v>284</v>
      </c>
      <c r="L84">
        <v>604</v>
      </c>
      <c r="M84">
        <v>973</v>
      </c>
      <c r="N84">
        <f t="shared" si="3"/>
        <v>1861</v>
      </c>
      <c r="O84">
        <v>0</v>
      </c>
      <c r="P84" s="8">
        <v>2254</v>
      </c>
      <c r="Q84" s="7">
        <v>1145654</v>
      </c>
      <c r="R84">
        <v>2200530</v>
      </c>
      <c r="S84">
        <v>2347624</v>
      </c>
      <c r="T84">
        <v>2290188</v>
      </c>
      <c r="U84">
        <v>2518289</v>
      </c>
      <c r="V84">
        <v>2560326</v>
      </c>
      <c r="W84">
        <v>2092148</v>
      </c>
      <c r="X84">
        <v>1478981</v>
      </c>
      <c r="Y84">
        <v>1165062</v>
      </c>
      <c r="Z84">
        <v>427421</v>
      </c>
      <c r="AA84">
        <f t="shared" si="4"/>
        <v>3071464</v>
      </c>
      <c r="AB84" s="8">
        <v>18226223</v>
      </c>
      <c r="AC84" s="18">
        <v>0</v>
      </c>
      <c r="AD84" s="19">
        <v>0</v>
      </c>
      <c r="AE84" s="19">
        <v>0</v>
      </c>
      <c r="AF84" s="19">
        <v>9.0000000000000002E-6</v>
      </c>
      <c r="AG84" s="19">
        <v>9.0000000000000002E-6</v>
      </c>
      <c r="AH84" s="19">
        <v>5.8999999999999998E-5</v>
      </c>
      <c r="AI84" s="19">
        <v>9.6000000000000002E-5</v>
      </c>
      <c r="AJ84" s="19">
        <v>1.92E-4</v>
      </c>
      <c r="AK84" s="19">
        <v>5.1800000000000001E-4</v>
      </c>
      <c r="AL84" s="19">
        <v>2.2759999999999998E-3</v>
      </c>
      <c r="AM84" s="19">
        <f t="shared" si="5"/>
        <v>2.9859999999999999E-3</v>
      </c>
      <c r="AN84" s="20">
        <v>1.2400000000000001E-4</v>
      </c>
    </row>
    <row r="85" spans="1:40" x14ac:dyDescent="0.2">
      <c r="A85" t="s">
        <v>486</v>
      </c>
      <c r="B85">
        <v>2010</v>
      </c>
      <c r="C85" t="s">
        <v>97</v>
      </c>
      <c r="D85" s="7">
        <v>0</v>
      </c>
      <c r="E85">
        <v>0</v>
      </c>
      <c r="F85">
        <v>0</v>
      </c>
      <c r="G85">
        <v>0</v>
      </c>
      <c r="H85">
        <v>0</v>
      </c>
      <c r="I85">
        <v>60</v>
      </c>
      <c r="J85">
        <v>140</v>
      </c>
      <c r="K85">
        <v>294</v>
      </c>
      <c r="L85">
        <v>648</v>
      </c>
      <c r="M85">
        <v>962</v>
      </c>
      <c r="N85">
        <f t="shared" si="3"/>
        <v>1904</v>
      </c>
      <c r="O85">
        <v>0</v>
      </c>
      <c r="P85" s="8">
        <v>2104</v>
      </c>
      <c r="Q85" s="7">
        <v>1081673</v>
      </c>
      <c r="R85">
        <v>2204070</v>
      </c>
      <c r="S85">
        <v>2441131</v>
      </c>
      <c r="T85">
        <v>2249061</v>
      </c>
      <c r="U85">
        <v>2507110</v>
      </c>
      <c r="V85">
        <v>2666332</v>
      </c>
      <c r="W85">
        <v>2224289</v>
      </c>
      <c r="X85">
        <v>1634311</v>
      </c>
      <c r="Y85">
        <v>1086906</v>
      </c>
      <c r="Z85">
        <v>412520</v>
      </c>
      <c r="AA85">
        <f t="shared" si="4"/>
        <v>3133737</v>
      </c>
      <c r="AB85" s="8">
        <v>18507403</v>
      </c>
      <c r="AC85" s="18">
        <v>0</v>
      </c>
      <c r="AD85" s="19">
        <v>0</v>
      </c>
      <c r="AE85" s="19">
        <v>0</v>
      </c>
      <c r="AF85" s="19">
        <v>0</v>
      </c>
      <c r="AG85" s="19">
        <v>0</v>
      </c>
      <c r="AH85" s="19">
        <v>2.3E-5</v>
      </c>
      <c r="AI85" s="19">
        <v>6.3E-5</v>
      </c>
      <c r="AJ85" s="19">
        <v>1.8000000000000001E-4</v>
      </c>
      <c r="AK85" s="19">
        <v>5.9599999999999996E-4</v>
      </c>
      <c r="AL85" s="19">
        <v>2.3319999999999999E-3</v>
      </c>
      <c r="AM85" s="19">
        <f t="shared" si="5"/>
        <v>3.1079999999999997E-3</v>
      </c>
      <c r="AN85" s="20">
        <v>1.1400000000000001E-4</v>
      </c>
    </row>
    <row r="86" spans="1:40" x14ac:dyDescent="0.2">
      <c r="A86" t="s">
        <v>486</v>
      </c>
      <c r="B86">
        <v>2011</v>
      </c>
      <c r="C86" t="s">
        <v>98</v>
      </c>
      <c r="D86" s="7">
        <v>0</v>
      </c>
      <c r="E86">
        <v>0</v>
      </c>
      <c r="F86">
        <v>0</v>
      </c>
      <c r="G86">
        <v>0</v>
      </c>
      <c r="H86">
        <v>10</v>
      </c>
      <c r="I86">
        <v>74</v>
      </c>
      <c r="J86">
        <v>193</v>
      </c>
      <c r="K86">
        <v>327</v>
      </c>
      <c r="L86">
        <v>629</v>
      </c>
      <c r="M86">
        <v>1078</v>
      </c>
      <c r="N86">
        <f t="shared" si="3"/>
        <v>2034</v>
      </c>
      <c r="O86">
        <v>0</v>
      </c>
      <c r="P86" s="8">
        <v>2311</v>
      </c>
      <c r="Q86" s="7">
        <v>1073870</v>
      </c>
      <c r="R86">
        <v>2194095</v>
      </c>
      <c r="S86">
        <v>2446854</v>
      </c>
      <c r="T86">
        <v>2265408</v>
      </c>
      <c r="U86">
        <v>2461877</v>
      </c>
      <c r="V86">
        <v>2687876</v>
      </c>
      <c r="W86">
        <v>2278162</v>
      </c>
      <c r="X86">
        <v>1674993</v>
      </c>
      <c r="Y86">
        <v>1091798</v>
      </c>
      <c r="Z86">
        <v>429738</v>
      </c>
      <c r="AA86">
        <f t="shared" si="4"/>
        <v>3196529</v>
      </c>
      <c r="AB86" s="8">
        <v>18604671</v>
      </c>
      <c r="AC86" s="18">
        <v>0</v>
      </c>
      <c r="AD86" s="19">
        <v>0</v>
      </c>
      <c r="AE86" s="19">
        <v>0</v>
      </c>
      <c r="AF86" s="19">
        <v>0</v>
      </c>
      <c r="AG86" s="19">
        <v>3.9999999999999998E-6</v>
      </c>
      <c r="AH86" s="19">
        <v>2.8E-5</v>
      </c>
      <c r="AI86" s="19">
        <v>8.5000000000000006E-5</v>
      </c>
      <c r="AJ86" s="19">
        <v>1.95E-4</v>
      </c>
      <c r="AK86" s="19">
        <v>5.7600000000000001E-4</v>
      </c>
      <c r="AL86" s="19">
        <v>2.5089999999999999E-3</v>
      </c>
      <c r="AM86" s="19">
        <f t="shared" si="5"/>
        <v>3.2799999999999999E-3</v>
      </c>
      <c r="AN86" s="20">
        <v>1.2400000000000001E-4</v>
      </c>
    </row>
    <row r="87" spans="1:40" x14ac:dyDescent="0.2">
      <c r="A87" t="s">
        <v>486</v>
      </c>
      <c r="B87">
        <v>2012</v>
      </c>
      <c r="C87" t="s">
        <v>99</v>
      </c>
      <c r="D87" s="7">
        <v>0</v>
      </c>
      <c r="E87">
        <v>0</v>
      </c>
      <c r="F87">
        <v>0</v>
      </c>
      <c r="G87">
        <v>0</v>
      </c>
      <c r="H87">
        <v>0</v>
      </c>
      <c r="I87">
        <v>25</v>
      </c>
      <c r="J87">
        <v>186</v>
      </c>
      <c r="K87">
        <v>324</v>
      </c>
      <c r="L87">
        <v>606</v>
      </c>
      <c r="M87">
        <v>1055</v>
      </c>
      <c r="N87">
        <f t="shared" si="3"/>
        <v>1985</v>
      </c>
      <c r="O87">
        <v>0</v>
      </c>
      <c r="P87" s="8">
        <v>2196</v>
      </c>
      <c r="Q87" s="7">
        <v>1058897</v>
      </c>
      <c r="R87">
        <v>2176833</v>
      </c>
      <c r="S87">
        <v>2439252</v>
      </c>
      <c r="T87">
        <v>2277993</v>
      </c>
      <c r="U87">
        <v>2405729</v>
      </c>
      <c r="V87">
        <v>2689579</v>
      </c>
      <c r="W87">
        <v>2319021</v>
      </c>
      <c r="X87">
        <v>1725975</v>
      </c>
      <c r="Y87">
        <v>1091608</v>
      </c>
      <c r="Z87">
        <v>443915</v>
      </c>
      <c r="AA87">
        <f t="shared" si="4"/>
        <v>3261498</v>
      </c>
      <c r="AB87" s="8">
        <v>18628802</v>
      </c>
      <c r="AC87" s="18">
        <v>0</v>
      </c>
      <c r="AD87" s="19">
        <v>0</v>
      </c>
      <c r="AE87" s="19">
        <v>0</v>
      </c>
      <c r="AF87" s="19">
        <v>0</v>
      </c>
      <c r="AG87" s="19">
        <v>0</v>
      </c>
      <c r="AH87" s="19">
        <v>9.0000000000000002E-6</v>
      </c>
      <c r="AI87" s="19">
        <v>8.0000000000000007E-5</v>
      </c>
      <c r="AJ87" s="19">
        <v>1.8799999999999999E-4</v>
      </c>
      <c r="AK87" s="19">
        <v>5.5500000000000005E-4</v>
      </c>
      <c r="AL87" s="19">
        <v>2.3770000000000002E-3</v>
      </c>
      <c r="AM87" s="19">
        <f t="shared" si="5"/>
        <v>3.1200000000000004E-3</v>
      </c>
      <c r="AN87" s="20">
        <v>1.18E-4</v>
      </c>
    </row>
    <row r="88" spans="1:40" x14ac:dyDescent="0.2">
      <c r="A88" t="s">
        <v>486</v>
      </c>
      <c r="B88">
        <v>2013</v>
      </c>
      <c r="C88" t="s">
        <v>100</v>
      </c>
      <c r="D88" s="7">
        <v>0</v>
      </c>
      <c r="E88">
        <v>0</v>
      </c>
      <c r="F88">
        <v>0</v>
      </c>
      <c r="G88">
        <v>0</v>
      </c>
      <c r="H88">
        <v>13</v>
      </c>
      <c r="I88">
        <v>115</v>
      </c>
      <c r="J88">
        <v>278</v>
      </c>
      <c r="K88">
        <v>374</v>
      </c>
      <c r="L88">
        <v>609</v>
      </c>
      <c r="M88">
        <v>1153</v>
      </c>
      <c r="N88">
        <f t="shared" si="3"/>
        <v>2136</v>
      </c>
      <c r="O88">
        <v>0</v>
      </c>
      <c r="P88" s="8">
        <v>2542</v>
      </c>
      <c r="Q88" s="7">
        <v>1056798</v>
      </c>
      <c r="R88">
        <v>2178004</v>
      </c>
      <c r="S88">
        <v>2436117</v>
      </c>
      <c r="T88">
        <v>2309910</v>
      </c>
      <c r="U88">
        <v>2377303</v>
      </c>
      <c r="V88">
        <v>2687460</v>
      </c>
      <c r="W88">
        <v>2356268</v>
      </c>
      <c r="X88">
        <v>1769923</v>
      </c>
      <c r="Y88">
        <v>1087594</v>
      </c>
      <c r="Z88">
        <v>455878</v>
      </c>
      <c r="AA88">
        <f t="shared" si="4"/>
        <v>3313395</v>
      </c>
      <c r="AB88" s="8">
        <v>18715255</v>
      </c>
      <c r="AC88" s="18">
        <v>0</v>
      </c>
      <c r="AD88" s="19">
        <v>0</v>
      </c>
      <c r="AE88" s="19">
        <v>0</v>
      </c>
      <c r="AF88" s="19">
        <v>0</v>
      </c>
      <c r="AG88" s="19">
        <v>5.0000000000000004E-6</v>
      </c>
      <c r="AH88" s="19">
        <v>4.3000000000000002E-5</v>
      </c>
      <c r="AI88" s="19">
        <v>1.18E-4</v>
      </c>
      <c r="AJ88" s="19">
        <v>2.1100000000000001E-4</v>
      </c>
      <c r="AK88" s="19">
        <v>5.5999999999999995E-4</v>
      </c>
      <c r="AL88" s="19">
        <v>2.529E-3</v>
      </c>
      <c r="AM88" s="19">
        <f t="shared" si="5"/>
        <v>3.3E-3</v>
      </c>
      <c r="AN88" s="20">
        <v>1.36E-4</v>
      </c>
    </row>
    <row r="89" spans="1:40" x14ac:dyDescent="0.2">
      <c r="A89" t="s">
        <v>486</v>
      </c>
      <c r="B89">
        <v>2014</v>
      </c>
      <c r="C89" t="s">
        <v>101</v>
      </c>
      <c r="D89" s="7">
        <v>0</v>
      </c>
      <c r="E89">
        <v>0</v>
      </c>
      <c r="F89">
        <v>0</v>
      </c>
      <c r="G89">
        <v>13</v>
      </c>
      <c r="H89">
        <v>22</v>
      </c>
      <c r="I89">
        <v>139</v>
      </c>
      <c r="J89">
        <v>277</v>
      </c>
      <c r="K89">
        <v>388</v>
      </c>
      <c r="L89">
        <v>671</v>
      </c>
      <c r="M89">
        <v>1084</v>
      </c>
      <c r="N89">
        <f t="shared" si="3"/>
        <v>2143</v>
      </c>
      <c r="O89">
        <v>0</v>
      </c>
      <c r="P89" s="8">
        <v>2594</v>
      </c>
      <c r="Q89" s="7">
        <v>1066748</v>
      </c>
      <c r="R89">
        <v>2212883</v>
      </c>
      <c r="S89">
        <v>2467154</v>
      </c>
      <c r="T89">
        <v>2384494</v>
      </c>
      <c r="U89">
        <v>2391593</v>
      </c>
      <c r="V89">
        <v>2716336</v>
      </c>
      <c r="W89">
        <v>2437220</v>
      </c>
      <c r="X89">
        <v>1865644</v>
      </c>
      <c r="Y89">
        <v>1121384</v>
      </c>
      <c r="Z89">
        <v>475840</v>
      </c>
      <c r="AA89">
        <f t="shared" si="4"/>
        <v>3462868</v>
      </c>
      <c r="AB89" s="8">
        <v>19139296</v>
      </c>
      <c r="AC89" s="18">
        <v>0</v>
      </c>
      <c r="AD89" s="19">
        <v>0</v>
      </c>
      <c r="AE89" s="19">
        <v>0</v>
      </c>
      <c r="AF89" s="19">
        <v>5.0000000000000004E-6</v>
      </c>
      <c r="AG89" s="19">
        <v>9.0000000000000002E-6</v>
      </c>
      <c r="AH89" s="19">
        <v>5.1E-5</v>
      </c>
      <c r="AI89" s="19">
        <v>1.1400000000000001E-4</v>
      </c>
      <c r="AJ89" s="19">
        <v>2.0799999999999999E-4</v>
      </c>
      <c r="AK89" s="19">
        <v>5.9800000000000001E-4</v>
      </c>
      <c r="AL89" s="19">
        <v>2.2780000000000001E-3</v>
      </c>
      <c r="AM89" s="19">
        <f t="shared" si="5"/>
        <v>3.0839999999999999E-3</v>
      </c>
      <c r="AN89" s="20">
        <v>1.36E-4</v>
      </c>
    </row>
    <row r="90" spans="1:40" x14ac:dyDescent="0.2">
      <c r="A90" t="s">
        <v>486</v>
      </c>
      <c r="B90">
        <v>2015</v>
      </c>
      <c r="C90" t="s">
        <v>102</v>
      </c>
      <c r="D90" s="7">
        <v>0</v>
      </c>
      <c r="E90">
        <v>0</v>
      </c>
      <c r="F90">
        <v>0</v>
      </c>
      <c r="G90">
        <v>0</v>
      </c>
      <c r="H90">
        <v>0</v>
      </c>
      <c r="I90">
        <v>56</v>
      </c>
      <c r="J90">
        <v>224</v>
      </c>
      <c r="K90">
        <v>441</v>
      </c>
      <c r="L90">
        <v>733</v>
      </c>
      <c r="M90">
        <v>1097</v>
      </c>
      <c r="N90">
        <f t="shared" si="3"/>
        <v>2271</v>
      </c>
      <c r="O90">
        <v>0</v>
      </c>
      <c r="P90" s="8">
        <v>2551</v>
      </c>
      <c r="Q90" s="7">
        <v>1059587</v>
      </c>
      <c r="R90">
        <v>2198724</v>
      </c>
      <c r="S90">
        <v>2437093</v>
      </c>
      <c r="T90">
        <v>2415830</v>
      </c>
      <c r="U90">
        <v>2377761</v>
      </c>
      <c r="V90">
        <v>2696891</v>
      </c>
      <c r="W90">
        <v>2485281</v>
      </c>
      <c r="X90">
        <v>1952560</v>
      </c>
      <c r="Y90">
        <v>1152339</v>
      </c>
      <c r="Z90">
        <v>492655</v>
      </c>
      <c r="AA90">
        <f t="shared" si="4"/>
        <v>3597554</v>
      </c>
      <c r="AB90" s="8">
        <v>19268721</v>
      </c>
      <c r="AC90" s="18">
        <v>0</v>
      </c>
      <c r="AD90" s="19">
        <v>0</v>
      </c>
      <c r="AE90" s="19">
        <v>0</v>
      </c>
      <c r="AF90" s="19">
        <v>0</v>
      </c>
      <c r="AG90" s="19">
        <v>0</v>
      </c>
      <c r="AH90" s="19">
        <v>2.0999999999999999E-5</v>
      </c>
      <c r="AI90" s="19">
        <v>9.0000000000000006E-5</v>
      </c>
      <c r="AJ90" s="19">
        <v>2.2599999999999999E-4</v>
      </c>
      <c r="AK90" s="19">
        <v>6.3599999999999996E-4</v>
      </c>
      <c r="AL90" s="19">
        <v>2.2269999999999998E-3</v>
      </c>
      <c r="AM90" s="19">
        <f t="shared" si="5"/>
        <v>3.0889999999999997E-3</v>
      </c>
      <c r="AN90" s="20">
        <v>1.3200000000000001E-4</v>
      </c>
    </row>
    <row r="91" spans="1:40" x14ac:dyDescent="0.2">
      <c r="A91" t="s">
        <v>486</v>
      </c>
      <c r="B91">
        <v>2016</v>
      </c>
      <c r="C91" t="s">
        <v>103</v>
      </c>
      <c r="D91" s="7">
        <v>0</v>
      </c>
      <c r="E91">
        <v>0</v>
      </c>
      <c r="F91">
        <v>0</v>
      </c>
      <c r="G91">
        <v>0</v>
      </c>
      <c r="H91">
        <v>30</v>
      </c>
      <c r="I91">
        <v>108</v>
      </c>
      <c r="J91">
        <v>274</v>
      </c>
      <c r="K91">
        <v>471</v>
      </c>
      <c r="L91">
        <v>701</v>
      </c>
      <c r="M91">
        <v>1088</v>
      </c>
      <c r="N91">
        <f t="shared" si="3"/>
        <v>2260</v>
      </c>
      <c r="O91">
        <v>0</v>
      </c>
      <c r="P91" s="8">
        <v>2672</v>
      </c>
      <c r="Q91" s="7">
        <v>1090800</v>
      </c>
      <c r="R91">
        <v>2256857</v>
      </c>
      <c r="S91">
        <v>2478110</v>
      </c>
      <c r="T91">
        <v>2523104</v>
      </c>
      <c r="U91">
        <v>2426382</v>
      </c>
      <c r="V91">
        <v>2738239</v>
      </c>
      <c r="W91">
        <v>2573404</v>
      </c>
      <c r="X91">
        <v>2076718</v>
      </c>
      <c r="Y91">
        <v>1194187</v>
      </c>
      <c r="Z91">
        <v>514103</v>
      </c>
      <c r="AA91">
        <f t="shared" si="4"/>
        <v>3785008</v>
      </c>
      <c r="AB91" s="8">
        <v>19871904</v>
      </c>
      <c r="AC91" s="18">
        <v>0</v>
      </c>
      <c r="AD91" s="19">
        <v>0</v>
      </c>
      <c r="AE91" s="19">
        <v>0</v>
      </c>
      <c r="AF91" s="19">
        <v>0</v>
      </c>
      <c r="AG91" s="19">
        <v>1.2E-5</v>
      </c>
      <c r="AH91" s="19">
        <v>3.8999999999999999E-5</v>
      </c>
      <c r="AI91" s="19">
        <v>1.06E-4</v>
      </c>
      <c r="AJ91" s="19">
        <v>2.2699999999999999E-4</v>
      </c>
      <c r="AK91" s="19">
        <v>5.8699999999999996E-4</v>
      </c>
      <c r="AL91" s="19">
        <v>2.1159999999999998E-3</v>
      </c>
      <c r="AM91" s="19">
        <f t="shared" si="5"/>
        <v>2.9299999999999999E-3</v>
      </c>
      <c r="AN91" s="20">
        <v>1.34E-4</v>
      </c>
    </row>
    <row r="92" spans="1:40" x14ac:dyDescent="0.2">
      <c r="A92" t="s">
        <v>486</v>
      </c>
      <c r="B92">
        <v>2017</v>
      </c>
      <c r="C92" t="s">
        <v>104</v>
      </c>
      <c r="D92" s="7">
        <v>0</v>
      </c>
      <c r="E92">
        <v>0</v>
      </c>
      <c r="F92">
        <v>0</v>
      </c>
      <c r="G92">
        <v>0</v>
      </c>
      <c r="H92">
        <v>0</v>
      </c>
      <c r="I92">
        <v>51</v>
      </c>
      <c r="J92">
        <v>300</v>
      </c>
      <c r="K92">
        <v>516</v>
      </c>
      <c r="L92">
        <v>744</v>
      </c>
      <c r="M92">
        <v>1294</v>
      </c>
      <c r="N92">
        <f t="shared" si="3"/>
        <v>2554</v>
      </c>
      <c r="O92">
        <v>0</v>
      </c>
      <c r="P92" s="8">
        <v>2905</v>
      </c>
      <c r="Q92" s="7">
        <v>1101015</v>
      </c>
      <c r="R92">
        <v>2277303</v>
      </c>
      <c r="S92">
        <v>2485095</v>
      </c>
      <c r="T92">
        <v>2590964</v>
      </c>
      <c r="U92">
        <v>2454170</v>
      </c>
      <c r="V92">
        <v>2741965</v>
      </c>
      <c r="W92">
        <v>2632652</v>
      </c>
      <c r="X92">
        <v>2148774</v>
      </c>
      <c r="Y92">
        <v>1223930</v>
      </c>
      <c r="Z92">
        <v>519307</v>
      </c>
      <c r="AA92">
        <f t="shared" si="4"/>
        <v>3892011</v>
      </c>
      <c r="AB92" s="8">
        <v>20175175</v>
      </c>
      <c r="AC92" s="18">
        <v>0</v>
      </c>
      <c r="AD92" s="19">
        <v>0</v>
      </c>
      <c r="AE92" s="19">
        <v>0</v>
      </c>
      <c r="AF92" s="19">
        <v>0</v>
      </c>
      <c r="AG92" s="19">
        <v>0</v>
      </c>
      <c r="AH92" s="19">
        <v>1.9000000000000001E-5</v>
      </c>
      <c r="AI92" s="19">
        <v>1.1400000000000001E-4</v>
      </c>
      <c r="AJ92" s="19">
        <v>2.4000000000000001E-4</v>
      </c>
      <c r="AK92" s="19">
        <v>6.0800000000000003E-4</v>
      </c>
      <c r="AL92" s="19">
        <v>2.4919999999999999E-3</v>
      </c>
      <c r="AM92" s="19">
        <f t="shared" si="5"/>
        <v>3.3400000000000001E-3</v>
      </c>
      <c r="AN92" s="20">
        <v>1.44E-4</v>
      </c>
    </row>
    <row r="93" spans="1:40" x14ac:dyDescent="0.2">
      <c r="A93" t="s">
        <v>487</v>
      </c>
      <c r="B93">
        <v>2009</v>
      </c>
      <c r="C93" t="s">
        <v>105</v>
      </c>
      <c r="D93" s="7">
        <v>0</v>
      </c>
      <c r="E93">
        <v>0</v>
      </c>
      <c r="F93">
        <v>0</v>
      </c>
      <c r="G93">
        <v>0</v>
      </c>
      <c r="H93">
        <v>10</v>
      </c>
      <c r="I93">
        <v>31</v>
      </c>
      <c r="J93">
        <v>116</v>
      </c>
      <c r="K93">
        <v>189</v>
      </c>
      <c r="L93">
        <v>410</v>
      </c>
      <c r="M93">
        <v>562</v>
      </c>
      <c r="N93">
        <f t="shared" si="3"/>
        <v>1161</v>
      </c>
      <c r="O93">
        <v>0</v>
      </c>
      <c r="P93" s="8">
        <v>1318</v>
      </c>
      <c r="Q93" s="7">
        <v>724631</v>
      </c>
      <c r="R93">
        <v>1363972</v>
      </c>
      <c r="S93">
        <v>1382993</v>
      </c>
      <c r="T93">
        <v>1350591</v>
      </c>
      <c r="U93">
        <v>1439184</v>
      </c>
      <c r="V93">
        <v>1325404</v>
      </c>
      <c r="W93">
        <v>958891</v>
      </c>
      <c r="X93">
        <v>531309</v>
      </c>
      <c r="Y93">
        <v>306180</v>
      </c>
      <c r="Z93">
        <v>112410</v>
      </c>
      <c r="AA93">
        <f t="shared" si="4"/>
        <v>949899</v>
      </c>
      <c r="AB93" s="8">
        <v>9495565</v>
      </c>
      <c r="AC93" s="18">
        <v>0</v>
      </c>
      <c r="AD93" s="19">
        <v>0</v>
      </c>
      <c r="AE93" s="19">
        <v>0</v>
      </c>
      <c r="AF93" s="19">
        <v>0</v>
      </c>
      <c r="AG93" s="19">
        <v>6.9999999999999999E-6</v>
      </c>
      <c r="AH93" s="19">
        <v>2.3E-5</v>
      </c>
      <c r="AI93" s="19">
        <v>1.21E-4</v>
      </c>
      <c r="AJ93" s="19">
        <v>3.5599999999999998E-4</v>
      </c>
      <c r="AK93" s="19">
        <v>1.3389999999999999E-3</v>
      </c>
      <c r="AL93" s="19">
        <v>5.0000000000000001E-3</v>
      </c>
      <c r="AM93" s="19">
        <f t="shared" si="5"/>
        <v>6.6949999999999996E-3</v>
      </c>
      <c r="AN93" s="20">
        <v>1.3899999999999999E-4</v>
      </c>
    </row>
    <row r="94" spans="1:40" x14ac:dyDescent="0.2">
      <c r="A94" t="s">
        <v>487</v>
      </c>
      <c r="B94">
        <v>2010</v>
      </c>
      <c r="C94" t="s">
        <v>106</v>
      </c>
      <c r="D94" s="7">
        <v>0</v>
      </c>
      <c r="E94">
        <v>0</v>
      </c>
      <c r="F94">
        <v>0</v>
      </c>
      <c r="G94">
        <v>0</v>
      </c>
      <c r="H94">
        <v>0</v>
      </c>
      <c r="I94">
        <v>22</v>
      </c>
      <c r="J94">
        <v>91</v>
      </c>
      <c r="K94">
        <v>223</v>
      </c>
      <c r="L94">
        <v>392</v>
      </c>
      <c r="M94">
        <v>557</v>
      </c>
      <c r="N94">
        <f t="shared" si="3"/>
        <v>1172</v>
      </c>
      <c r="O94">
        <v>0</v>
      </c>
      <c r="P94" s="8">
        <v>1285</v>
      </c>
      <c r="Q94" s="7">
        <v>683364</v>
      </c>
      <c r="R94">
        <v>1344900</v>
      </c>
      <c r="S94">
        <v>1364721</v>
      </c>
      <c r="T94">
        <v>1311613</v>
      </c>
      <c r="U94">
        <v>1411853</v>
      </c>
      <c r="V94">
        <v>1336127</v>
      </c>
      <c r="W94">
        <v>993238</v>
      </c>
      <c r="X94">
        <v>556905</v>
      </c>
      <c r="Y94">
        <v>299202</v>
      </c>
      <c r="Z94">
        <v>108862</v>
      </c>
      <c r="AA94">
        <f t="shared" si="4"/>
        <v>964969</v>
      </c>
      <c r="AB94" s="8">
        <v>9410785</v>
      </c>
      <c r="AC94" s="18">
        <v>0</v>
      </c>
      <c r="AD94" s="19">
        <v>0</v>
      </c>
      <c r="AE94" s="19">
        <v>0</v>
      </c>
      <c r="AF94" s="19">
        <v>0</v>
      </c>
      <c r="AG94" s="19">
        <v>0</v>
      </c>
      <c r="AH94" s="19">
        <v>1.5999999999999999E-5</v>
      </c>
      <c r="AI94" s="19">
        <v>9.2E-5</v>
      </c>
      <c r="AJ94" s="19">
        <v>4.0000000000000002E-4</v>
      </c>
      <c r="AK94" s="19">
        <v>1.31E-3</v>
      </c>
      <c r="AL94" s="19">
        <v>5.117E-3</v>
      </c>
      <c r="AM94" s="19">
        <f t="shared" si="5"/>
        <v>6.8269999999999997E-3</v>
      </c>
      <c r="AN94" s="20">
        <v>1.37E-4</v>
      </c>
    </row>
    <row r="95" spans="1:40" x14ac:dyDescent="0.2">
      <c r="A95" t="s">
        <v>487</v>
      </c>
      <c r="B95">
        <v>2011</v>
      </c>
      <c r="C95" t="s">
        <v>107</v>
      </c>
      <c r="D95" s="7">
        <v>0</v>
      </c>
      <c r="E95">
        <v>0</v>
      </c>
      <c r="F95">
        <v>0</v>
      </c>
      <c r="G95">
        <v>0</v>
      </c>
      <c r="H95">
        <v>0</v>
      </c>
      <c r="I95">
        <v>12</v>
      </c>
      <c r="J95">
        <v>130</v>
      </c>
      <c r="K95">
        <v>253</v>
      </c>
      <c r="L95">
        <v>376</v>
      </c>
      <c r="M95">
        <v>544</v>
      </c>
      <c r="N95">
        <f t="shared" si="3"/>
        <v>1173</v>
      </c>
      <c r="O95">
        <v>0</v>
      </c>
      <c r="P95" s="8">
        <v>1315</v>
      </c>
      <c r="Q95" s="7">
        <v>679853</v>
      </c>
      <c r="R95">
        <v>1351310</v>
      </c>
      <c r="S95">
        <v>1369759</v>
      </c>
      <c r="T95">
        <v>1310529</v>
      </c>
      <c r="U95">
        <v>1392765</v>
      </c>
      <c r="V95">
        <v>1345699</v>
      </c>
      <c r="W95">
        <v>1016834</v>
      </c>
      <c r="X95">
        <v>572287</v>
      </c>
      <c r="Y95">
        <v>302406</v>
      </c>
      <c r="Z95">
        <v>110270</v>
      </c>
      <c r="AA95">
        <f t="shared" si="4"/>
        <v>984963</v>
      </c>
      <c r="AB95" s="8">
        <v>9451712</v>
      </c>
      <c r="AC95" s="18">
        <v>0</v>
      </c>
      <c r="AD95" s="19">
        <v>0</v>
      </c>
      <c r="AE95" s="19">
        <v>0</v>
      </c>
      <c r="AF95" s="19">
        <v>0</v>
      </c>
      <c r="AG95" s="19">
        <v>0</v>
      </c>
      <c r="AH95" s="19">
        <v>9.0000000000000002E-6</v>
      </c>
      <c r="AI95" s="19">
        <v>1.2799999999999999E-4</v>
      </c>
      <c r="AJ95" s="19">
        <v>4.4200000000000001E-4</v>
      </c>
      <c r="AK95" s="19">
        <v>1.243E-3</v>
      </c>
      <c r="AL95" s="19">
        <v>4.9329999999999999E-3</v>
      </c>
      <c r="AM95" s="19">
        <f t="shared" si="5"/>
        <v>6.6179999999999998E-3</v>
      </c>
      <c r="AN95" s="20">
        <v>1.3899999999999999E-4</v>
      </c>
    </row>
    <row r="96" spans="1:40" x14ac:dyDescent="0.2">
      <c r="A96" t="s">
        <v>487</v>
      </c>
      <c r="B96">
        <v>2012</v>
      </c>
      <c r="C96" t="s">
        <v>108</v>
      </c>
      <c r="D96" s="7">
        <v>0</v>
      </c>
      <c r="E96">
        <v>0</v>
      </c>
      <c r="F96">
        <v>0</v>
      </c>
      <c r="G96">
        <v>0</v>
      </c>
      <c r="H96">
        <v>0</v>
      </c>
      <c r="I96">
        <v>13</v>
      </c>
      <c r="J96">
        <v>109</v>
      </c>
      <c r="K96">
        <v>156</v>
      </c>
      <c r="L96">
        <v>419</v>
      </c>
      <c r="M96">
        <v>533</v>
      </c>
      <c r="N96">
        <f t="shared" si="3"/>
        <v>1108</v>
      </c>
      <c r="O96">
        <v>0</v>
      </c>
      <c r="P96" s="8">
        <v>1230</v>
      </c>
      <c r="Q96" s="7">
        <v>668614</v>
      </c>
      <c r="R96">
        <v>1350113</v>
      </c>
      <c r="S96">
        <v>1362748</v>
      </c>
      <c r="T96">
        <v>1308164</v>
      </c>
      <c r="U96">
        <v>1372409</v>
      </c>
      <c r="V96">
        <v>1345248</v>
      </c>
      <c r="W96">
        <v>1038440</v>
      </c>
      <c r="X96">
        <v>592378</v>
      </c>
      <c r="Y96">
        <v>302675</v>
      </c>
      <c r="Z96">
        <v>112296</v>
      </c>
      <c r="AA96">
        <f t="shared" si="4"/>
        <v>1007349</v>
      </c>
      <c r="AB96" s="8">
        <v>9453085</v>
      </c>
      <c r="AC96" s="18">
        <v>0</v>
      </c>
      <c r="AD96" s="19">
        <v>0</v>
      </c>
      <c r="AE96" s="19">
        <v>0</v>
      </c>
      <c r="AF96" s="19">
        <v>0</v>
      </c>
      <c r="AG96" s="19">
        <v>0</v>
      </c>
      <c r="AH96" s="19">
        <v>1.0000000000000001E-5</v>
      </c>
      <c r="AI96" s="19">
        <v>1.05E-4</v>
      </c>
      <c r="AJ96" s="19">
        <v>2.63E-4</v>
      </c>
      <c r="AK96" s="19">
        <v>1.384E-3</v>
      </c>
      <c r="AL96" s="19">
        <v>4.7460000000000002E-3</v>
      </c>
      <c r="AM96" s="19">
        <f t="shared" si="5"/>
        <v>6.3930000000000002E-3</v>
      </c>
      <c r="AN96" s="20">
        <v>1.2999999999999999E-4</v>
      </c>
    </row>
    <row r="97" spans="1:40" x14ac:dyDescent="0.2">
      <c r="A97" t="s">
        <v>487</v>
      </c>
      <c r="B97">
        <v>2013</v>
      </c>
      <c r="C97" t="s">
        <v>109</v>
      </c>
      <c r="D97" s="7">
        <v>0</v>
      </c>
      <c r="E97">
        <v>0</v>
      </c>
      <c r="F97">
        <v>0</v>
      </c>
      <c r="G97">
        <v>0</v>
      </c>
      <c r="H97">
        <v>17</v>
      </c>
      <c r="I97">
        <v>42</v>
      </c>
      <c r="J97">
        <v>113</v>
      </c>
      <c r="K97">
        <v>222</v>
      </c>
      <c r="L97">
        <v>398</v>
      </c>
      <c r="M97">
        <v>531</v>
      </c>
      <c r="N97">
        <f t="shared" si="3"/>
        <v>1151</v>
      </c>
      <c r="O97">
        <v>0</v>
      </c>
      <c r="P97" s="8">
        <v>1323</v>
      </c>
      <c r="Q97" s="7">
        <v>664525</v>
      </c>
      <c r="R97">
        <v>1368180</v>
      </c>
      <c r="S97">
        <v>1388156</v>
      </c>
      <c r="T97">
        <v>1315939</v>
      </c>
      <c r="U97">
        <v>1358754</v>
      </c>
      <c r="V97">
        <v>1358396</v>
      </c>
      <c r="W97">
        <v>1073039</v>
      </c>
      <c r="X97">
        <v>628721</v>
      </c>
      <c r="Y97">
        <v>313778</v>
      </c>
      <c r="Z97">
        <v>117243</v>
      </c>
      <c r="AA97">
        <f t="shared" si="4"/>
        <v>1059742</v>
      </c>
      <c r="AB97" s="8">
        <v>9586731</v>
      </c>
      <c r="AC97" s="18">
        <v>0</v>
      </c>
      <c r="AD97" s="19">
        <v>0</v>
      </c>
      <c r="AE97" s="19">
        <v>0</v>
      </c>
      <c r="AF97" s="19">
        <v>0</v>
      </c>
      <c r="AG97" s="19">
        <v>1.2999999999999999E-5</v>
      </c>
      <c r="AH97" s="19">
        <v>3.1000000000000001E-5</v>
      </c>
      <c r="AI97" s="19">
        <v>1.05E-4</v>
      </c>
      <c r="AJ97" s="19">
        <v>3.5300000000000002E-4</v>
      </c>
      <c r="AK97" s="19">
        <v>1.268E-3</v>
      </c>
      <c r="AL97" s="19">
        <v>4.529E-3</v>
      </c>
      <c r="AM97" s="19">
        <f t="shared" si="5"/>
        <v>6.1500000000000001E-3</v>
      </c>
      <c r="AN97" s="20">
        <v>1.3799999999999999E-4</v>
      </c>
    </row>
    <row r="98" spans="1:40" x14ac:dyDescent="0.2">
      <c r="A98" t="s">
        <v>487</v>
      </c>
      <c r="B98">
        <v>2014</v>
      </c>
      <c r="C98" t="s">
        <v>110</v>
      </c>
      <c r="D98" s="7">
        <v>0</v>
      </c>
      <c r="E98">
        <v>0</v>
      </c>
      <c r="F98">
        <v>0</v>
      </c>
      <c r="G98">
        <v>0</v>
      </c>
      <c r="H98">
        <v>14</v>
      </c>
      <c r="I98">
        <v>47</v>
      </c>
      <c r="J98">
        <v>187</v>
      </c>
      <c r="K98">
        <v>257</v>
      </c>
      <c r="L98">
        <v>348</v>
      </c>
      <c r="M98">
        <v>528</v>
      </c>
      <c r="N98">
        <f t="shared" si="3"/>
        <v>1133</v>
      </c>
      <c r="O98">
        <v>0</v>
      </c>
      <c r="P98" s="8">
        <v>1381</v>
      </c>
      <c r="Q98" s="7">
        <v>644661</v>
      </c>
      <c r="R98">
        <v>1346072</v>
      </c>
      <c r="S98">
        <v>1361706</v>
      </c>
      <c r="T98">
        <v>1304253</v>
      </c>
      <c r="U98">
        <v>1331011</v>
      </c>
      <c r="V98">
        <v>1337008</v>
      </c>
      <c r="W98">
        <v>1077825</v>
      </c>
      <c r="X98">
        <v>641257</v>
      </c>
      <c r="Y98">
        <v>313906</v>
      </c>
      <c r="Z98">
        <v>115430</v>
      </c>
      <c r="AA98">
        <f t="shared" si="4"/>
        <v>1070593</v>
      </c>
      <c r="AB98" s="8">
        <v>9473129</v>
      </c>
      <c r="AC98" s="18">
        <v>0</v>
      </c>
      <c r="AD98" s="19">
        <v>0</v>
      </c>
      <c r="AE98" s="19">
        <v>0</v>
      </c>
      <c r="AF98" s="19">
        <v>0</v>
      </c>
      <c r="AG98" s="19">
        <v>1.1E-5</v>
      </c>
      <c r="AH98" s="19">
        <v>3.4999999999999997E-5</v>
      </c>
      <c r="AI98" s="19">
        <v>1.73E-4</v>
      </c>
      <c r="AJ98" s="19">
        <v>4.0099999999999999E-4</v>
      </c>
      <c r="AK98" s="19">
        <v>1.109E-3</v>
      </c>
      <c r="AL98" s="19">
        <v>4.5739999999999999E-3</v>
      </c>
      <c r="AM98" s="19">
        <f t="shared" si="5"/>
        <v>6.084E-3</v>
      </c>
      <c r="AN98" s="20">
        <v>1.46E-4</v>
      </c>
    </row>
    <row r="99" spans="1:40" x14ac:dyDescent="0.2">
      <c r="A99" t="s">
        <v>487</v>
      </c>
      <c r="B99">
        <v>2015</v>
      </c>
      <c r="C99" t="s">
        <v>111</v>
      </c>
      <c r="D99" s="7">
        <v>0</v>
      </c>
      <c r="E99">
        <v>0</v>
      </c>
      <c r="F99">
        <v>0</v>
      </c>
      <c r="G99">
        <v>0</v>
      </c>
      <c r="H99">
        <v>0</v>
      </c>
      <c r="I99">
        <v>11</v>
      </c>
      <c r="J99">
        <v>162</v>
      </c>
      <c r="K99">
        <v>241</v>
      </c>
      <c r="L99">
        <v>419</v>
      </c>
      <c r="M99">
        <v>499</v>
      </c>
      <c r="N99">
        <f t="shared" si="3"/>
        <v>1159</v>
      </c>
      <c r="O99">
        <v>0</v>
      </c>
      <c r="P99" s="8">
        <v>1332</v>
      </c>
      <c r="Q99" s="7">
        <v>639209</v>
      </c>
      <c r="R99">
        <v>1360074</v>
      </c>
      <c r="S99">
        <v>1371020</v>
      </c>
      <c r="T99">
        <v>1311853</v>
      </c>
      <c r="U99">
        <v>1334313</v>
      </c>
      <c r="V99">
        <v>1351669</v>
      </c>
      <c r="W99">
        <v>1120102</v>
      </c>
      <c r="X99">
        <v>690358</v>
      </c>
      <c r="Y99">
        <v>329624</v>
      </c>
      <c r="Z99">
        <v>118776</v>
      </c>
      <c r="AA99">
        <f t="shared" si="4"/>
        <v>1138758</v>
      </c>
      <c r="AB99" s="8">
        <v>9626998</v>
      </c>
      <c r="AC99" s="18">
        <v>0</v>
      </c>
      <c r="AD99" s="19">
        <v>0</v>
      </c>
      <c r="AE99" s="19">
        <v>0</v>
      </c>
      <c r="AF99" s="19">
        <v>0</v>
      </c>
      <c r="AG99" s="19">
        <v>0</v>
      </c>
      <c r="AH99" s="19">
        <v>7.9999999999999996E-6</v>
      </c>
      <c r="AI99" s="19">
        <v>1.45E-4</v>
      </c>
      <c r="AJ99" s="19">
        <v>3.4900000000000003E-4</v>
      </c>
      <c r="AK99" s="19">
        <v>1.271E-3</v>
      </c>
      <c r="AL99" s="19">
        <v>4.2009999999999999E-3</v>
      </c>
      <c r="AM99" s="19">
        <f t="shared" si="5"/>
        <v>5.8209999999999998E-3</v>
      </c>
      <c r="AN99" s="20">
        <v>1.3799999999999999E-4</v>
      </c>
    </row>
    <row r="100" spans="1:40" x14ac:dyDescent="0.2">
      <c r="A100" t="s">
        <v>487</v>
      </c>
      <c r="B100">
        <v>2016</v>
      </c>
      <c r="C100" t="s">
        <v>112</v>
      </c>
      <c r="D100" s="7">
        <v>0</v>
      </c>
      <c r="E100">
        <v>0</v>
      </c>
      <c r="F100">
        <v>0</v>
      </c>
      <c r="G100">
        <v>0</v>
      </c>
      <c r="H100">
        <v>0</v>
      </c>
      <c r="I100">
        <v>10</v>
      </c>
      <c r="J100">
        <v>192</v>
      </c>
      <c r="K100">
        <v>266</v>
      </c>
      <c r="L100">
        <v>351</v>
      </c>
      <c r="M100">
        <v>451</v>
      </c>
      <c r="N100">
        <f t="shared" si="3"/>
        <v>1068</v>
      </c>
      <c r="O100">
        <v>0</v>
      </c>
      <c r="P100" s="8">
        <v>1270</v>
      </c>
      <c r="Q100" s="7">
        <v>631880</v>
      </c>
      <c r="R100">
        <v>1345335</v>
      </c>
      <c r="S100">
        <v>1364208</v>
      </c>
      <c r="T100">
        <v>1318160</v>
      </c>
      <c r="U100">
        <v>1311929</v>
      </c>
      <c r="V100">
        <v>1330948</v>
      </c>
      <c r="W100">
        <v>1115436</v>
      </c>
      <c r="X100">
        <v>707977</v>
      </c>
      <c r="Y100">
        <v>329516</v>
      </c>
      <c r="Z100">
        <v>119152</v>
      </c>
      <c r="AA100">
        <f t="shared" si="4"/>
        <v>1156645</v>
      </c>
      <c r="AB100" s="8">
        <v>9574541</v>
      </c>
      <c r="AC100" s="18">
        <v>0</v>
      </c>
      <c r="AD100" s="19">
        <v>0</v>
      </c>
      <c r="AE100" s="19">
        <v>0</v>
      </c>
      <c r="AF100" s="19">
        <v>0</v>
      </c>
      <c r="AG100" s="19">
        <v>0</v>
      </c>
      <c r="AH100" s="19">
        <v>7.9999999999999996E-6</v>
      </c>
      <c r="AI100" s="19">
        <v>1.7200000000000001E-4</v>
      </c>
      <c r="AJ100" s="19">
        <v>3.7599999999999998E-4</v>
      </c>
      <c r="AK100" s="19">
        <v>1.065E-3</v>
      </c>
      <c r="AL100" s="19">
        <v>3.7850000000000002E-3</v>
      </c>
      <c r="AM100" s="19">
        <f t="shared" si="5"/>
        <v>5.2259999999999997E-3</v>
      </c>
      <c r="AN100" s="20">
        <v>1.3300000000000001E-4</v>
      </c>
    </row>
    <row r="101" spans="1:40" x14ac:dyDescent="0.2">
      <c r="A101" t="s">
        <v>487</v>
      </c>
      <c r="B101">
        <v>2017</v>
      </c>
      <c r="C101" t="s">
        <v>113</v>
      </c>
      <c r="D101" s="7">
        <v>0</v>
      </c>
      <c r="E101">
        <v>0</v>
      </c>
      <c r="F101">
        <v>0</v>
      </c>
      <c r="G101">
        <v>0</v>
      </c>
      <c r="H101">
        <v>0</v>
      </c>
      <c r="I101">
        <v>20</v>
      </c>
      <c r="J101">
        <v>149</v>
      </c>
      <c r="K101">
        <v>274</v>
      </c>
      <c r="L101">
        <v>391</v>
      </c>
      <c r="M101">
        <v>452</v>
      </c>
      <c r="N101">
        <f t="shared" si="3"/>
        <v>1117</v>
      </c>
      <c r="O101">
        <v>0</v>
      </c>
      <c r="P101" s="8">
        <v>1286</v>
      </c>
      <c r="Q101" s="7">
        <v>619073</v>
      </c>
      <c r="R101">
        <v>1330300</v>
      </c>
      <c r="S101">
        <v>1348845</v>
      </c>
      <c r="T101">
        <v>1328289</v>
      </c>
      <c r="U101">
        <v>1299040</v>
      </c>
      <c r="V101">
        <v>1325482</v>
      </c>
      <c r="W101">
        <v>1135036</v>
      </c>
      <c r="X101">
        <v>740312</v>
      </c>
      <c r="Y101">
        <v>338198</v>
      </c>
      <c r="Z101">
        <v>119171</v>
      </c>
      <c r="AA101">
        <f t="shared" si="4"/>
        <v>1197681</v>
      </c>
      <c r="AB101" s="8">
        <v>9583746</v>
      </c>
      <c r="AC101" s="18">
        <v>0</v>
      </c>
      <c r="AD101" s="19">
        <v>0</v>
      </c>
      <c r="AE101" s="19">
        <v>0</v>
      </c>
      <c r="AF101" s="19">
        <v>0</v>
      </c>
      <c r="AG101" s="19">
        <v>0</v>
      </c>
      <c r="AH101" s="19">
        <v>1.5E-5</v>
      </c>
      <c r="AI101" s="19">
        <v>1.3100000000000001E-4</v>
      </c>
      <c r="AJ101" s="19">
        <v>3.6999999999999999E-4</v>
      </c>
      <c r="AK101" s="19">
        <v>1.1559999999999999E-3</v>
      </c>
      <c r="AL101" s="19">
        <v>3.7929999999999999E-3</v>
      </c>
      <c r="AM101" s="19">
        <f t="shared" si="5"/>
        <v>5.3189999999999999E-3</v>
      </c>
      <c r="AN101" s="20">
        <v>1.34E-4</v>
      </c>
    </row>
    <row r="102" spans="1:40" x14ac:dyDescent="0.2">
      <c r="A102" t="s">
        <v>488</v>
      </c>
      <c r="B102">
        <v>2009</v>
      </c>
      <c r="C102" t="s">
        <v>114</v>
      </c>
      <c r="D102" s="7">
        <v>0</v>
      </c>
      <c r="E102">
        <v>0</v>
      </c>
      <c r="F102">
        <v>0</v>
      </c>
      <c r="G102">
        <v>0</v>
      </c>
      <c r="H102">
        <v>0</v>
      </c>
      <c r="I102">
        <v>0</v>
      </c>
      <c r="J102">
        <v>0</v>
      </c>
      <c r="K102">
        <v>0</v>
      </c>
      <c r="L102">
        <v>0</v>
      </c>
      <c r="M102">
        <v>105</v>
      </c>
      <c r="N102">
        <f t="shared" si="3"/>
        <v>105</v>
      </c>
      <c r="O102">
        <v>0</v>
      </c>
      <c r="P102" s="8">
        <v>105</v>
      </c>
      <c r="Q102" s="7">
        <v>86681</v>
      </c>
      <c r="R102">
        <v>154047</v>
      </c>
      <c r="S102">
        <v>174733</v>
      </c>
      <c r="T102">
        <v>183514</v>
      </c>
      <c r="U102">
        <v>175701</v>
      </c>
      <c r="V102">
        <v>180058</v>
      </c>
      <c r="W102">
        <v>147015</v>
      </c>
      <c r="X102">
        <v>86904</v>
      </c>
      <c r="Y102">
        <v>67847</v>
      </c>
      <c r="Z102">
        <v>25894</v>
      </c>
      <c r="AA102">
        <f t="shared" si="4"/>
        <v>180645</v>
      </c>
      <c r="AB102" s="8">
        <v>1282394</v>
      </c>
      <c r="AC102" s="18">
        <v>0</v>
      </c>
      <c r="AD102" s="19">
        <v>0</v>
      </c>
      <c r="AE102" s="19">
        <v>0</v>
      </c>
      <c r="AF102" s="19">
        <v>0</v>
      </c>
      <c r="AG102" s="19">
        <v>0</v>
      </c>
      <c r="AH102" s="19">
        <v>0</v>
      </c>
      <c r="AI102" s="19">
        <v>0</v>
      </c>
      <c r="AJ102" s="19">
        <v>0</v>
      </c>
      <c r="AK102" s="19">
        <v>0</v>
      </c>
      <c r="AL102" s="19">
        <v>4.0549999999999996E-3</v>
      </c>
      <c r="AM102" s="19">
        <f t="shared" si="5"/>
        <v>4.0549999999999996E-3</v>
      </c>
      <c r="AN102" s="20">
        <v>8.2000000000000001E-5</v>
      </c>
    </row>
    <row r="103" spans="1:40" x14ac:dyDescent="0.2">
      <c r="A103" t="s">
        <v>488</v>
      </c>
      <c r="B103">
        <v>2010</v>
      </c>
      <c r="C103" t="s">
        <v>115</v>
      </c>
      <c r="D103" s="7">
        <v>0</v>
      </c>
      <c r="E103">
        <v>0</v>
      </c>
      <c r="F103">
        <v>0</v>
      </c>
      <c r="G103">
        <v>0</v>
      </c>
      <c r="H103">
        <v>0</v>
      </c>
      <c r="I103">
        <v>0</v>
      </c>
      <c r="J103">
        <v>0</v>
      </c>
      <c r="K103">
        <v>0</v>
      </c>
      <c r="L103">
        <v>22</v>
      </c>
      <c r="M103">
        <v>119</v>
      </c>
      <c r="N103">
        <f t="shared" si="3"/>
        <v>141</v>
      </c>
      <c r="O103">
        <v>0</v>
      </c>
      <c r="P103" s="8">
        <v>141</v>
      </c>
      <c r="Q103" s="7">
        <v>86252</v>
      </c>
      <c r="R103">
        <v>162175</v>
      </c>
      <c r="S103">
        <v>180941</v>
      </c>
      <c r="T103">
        <v>179787</v>
      </c>
      <c r="U103">
        <v>179139</v>
      </c>
      <c r="V103">
        <v>194287</v>
      </c>
      <c r="W103">
        <v>165166</v>
      </c>
      <c r="X103">
        <v>93985</v>
      </c>
      <c r="Y103">
        <v>64884</v>
      </c>
      <c r="Z103">
        <v>27041</v>
      </c>
      <c r="AA103">
        <f t="shared" si="4"/>
        <v>185910</v>
      </c>
      <c r="AB103" s="8">
        <v>1333657</v>
      </c>
      <c r="AC103" s="18">
        <v>0</v>
      </c>
      <c r="AD103" s="19">
        <v>0</v>
      </c>
      <c r="AE103" s="19">
        <v>0</v>
      </c>
      <c r="AF103" s="19">
        <v>0</v>
      </c>
      <c r="AG103" s="19">
        <v>0</v>
      </c>
      <c r="AH103" s="19">
        <v>0</v>
      </c>
      <c r="AI103" s="19">
        <v>0</v>
      </c>
      <c r="AJ103" s="19">
        <v>0</v>
      </c>
      <c r="AK103" s="19">
        <v>3.39E-4</v>
      </c>
      <c r="AL103" s="19">
        <v>4.4010000000000004E-3</v>
      </c>
      <c r="AM103" s="19">
        <f t="shared" si="5"/>
        <v>4.7400000000000003E-3</v>
      </c>
      <c r="AN103" s="20">
        <v>1.06E-4</v>
      </c>
    </row>
    <row r="104" spans="1:40" x14ac:dyDescent="0.2">
      <c r="A104" t="s">
        <v>488</v>
      </c>
      <c r="B104">
        <v>2011</v>
      </c>
      <c r="C104" t="s">
        <v>116</v>
      </c>
      <c r="D104" s="7">
        <v>0</v>
      </c>
      <c r="E104">
        <v>0</v>
      </c>
      <c r="F104">
        <v>0</v>
      </c>
      <c r="G104">
        <v>0</v>
      </c>
      <c r="H104">
        <v>0</v>
      </c>
      <c r="I104">
        <v>0</v>
      </c>
      <c r="J104">
        <v>0</v>
      </c>
      <c r="K104">
        <v>0</v>
      </c>
      <c r="L104">
        <v>11</v>
      </c>
      <c r="M104">
        <v>182</v>
      </c>
      <c r="N104">
        <f t="shared" si="3"/>
        <v>193</v>
      </c>
      <c r="O104">
        <v>0</v>
      </c>
      <c r="P104" s="8">
        <v>193</v>
      </c>
      <c r="Q104" s="7">
        <v>87274</v>
      </c>
      <c r="R104">
        <v>163362</v>
      </c>
      <c r="S104">
        <v>181829</v>
      </c>
      <c r="T104">
        <v>183271</v>
      </c>
      <c r="U104">
        <v>177678</v>
      </c>
      <c r="V104">
        <v>192702</v>
      </c>
      <c r="W104">
        <v>170626</v>
      </c>
      <c r="X104">
        <v>97991</v>
      </c>
      <c r="Y104">
        <v>65052</v>
      </c>
      <c r="Z104">
        <v>28777</v>
      </c>
      <c r="AA104">
        <f t="shared" si="4"/>
        <v>191820</v>
      </c>
      <c r="AB104" s="8">
        <v>1348562</v>
      </c>
      <c r="AC104" s="18">
        <v>0</v>
      </c>
      <c r="AD104" s="19">
        <v>0</v>
      </c>
      <c r="AE104" s="19">
        <v>0</v>
      </c>
      <c r="AF104" s="19">
        <v>0</v>
      </c>
      <c r="AG104" s="19">
        <v>0</v>
      </c>
      <c r="AH104" s="19">
        <v>0</v>
      </c>
      <c r="AI104" s="19">
        <v>0</v>
      </c>
      <c r="AJ104" s="19">
        <v>0</v>
      </c>
      <c r="AK104" s="19">
        <v>1.6899999999999999E-4</v>
      </c>
      <c r="AL104" s="19">
        <v>6.3239999999999998E-3</v>
      </c>
      <c r="AM104" s="19">
        <f t="shared" si="5"/>
        <v>6.4929999999999996E-3</v>
      </c>
      <c r="AN104" s="20">
        <v>1.4300000000000001E-4</v>
      </c>
    </row>
    <row r="105" spans="1:40" x14ac:dyDescent="0.2">
      <c r="A105" t="s">
        <v>488</v>
      </c>
      <c r="B105">
        <v>2012</v>
      </c>
      <c r="C105" t="s">
        <v>117</v>
      </c>
      <c r="D105" s="7">
        <v>0</v>
      </c>
      <c r="E105">
        <v>0</v>
      </c>
      <c r="F105">
        <v>0</v>
      </c>
      <c r="G105">
        <v>0</v>
      </c>
      <c r="H105">
        <v>0</v>
      </c>
      <c r="I105">
        <v>0</v>
      </c>
      <c r="J105">
        <v>0</v>
      </c>
      <c r="K105">
        <v>0</v>
      </c>
      <c r="L105">
        <v>31</v>
      </c>
      <c r="M105">
        <v>239</v>
      </c>
      <c r="N105">
        <f t="shared" si="3"/>
        <v>270</v>
      </c>
      <c r="O105">
        <v>0</v>
      </c>
      <c r="P105" s="8">
        <v>270</v>
      </c>
      <c r="Q105" s="7">
        <v>88388</v>
      </c>
      <c r="R105">
        <v>163161</v>
      </c>
      <c r="S105">
        <v>182442</v>
      </c>
      <c r="T105">
        <v>188611</v>
      </c>
      <c r="U105">
        <v>176125</v>
      </c>
      <c r="V105">
        <v>191608</v>
      </c>
      <c r="W105">
        <v>174620</v>
      </c>
      <c r="X105">
        <v>102126</v>
      </c>
      <c r="Y105">
        <v>63201</v>
      </c>
      <c r="Z105">
        <v>31782</v>
      </c>
      <c r="AA105">
        <f t="shared" si="4"/>
        <v>197109</v>
      </c>
      <c r="AB105" s="8">
        <v>1362064</v>
      </c>
      <c r="AC105" s="18">
        <v>0</v>
      </c>
      <c r="AD105" s="19">
        <v>0</v>
      </c>
      <c r="AE105" s="19">
        <v>0</v>
      </c>
      <c r="AF105" s="19">
        <v>0</v>
      </c>
      <c r="AG105" s="19">
        <v>0</v>
      </c>
      <c r="AH105" s="19">
        <v>0</v>
      </c>
      <c r="AI105" s="19">
        <v>0</v>
      </c>
      <c r="AJ105" s="19">
        <v>0</v>
      </c>
      <c r="AK105" s="19">
        <v>4.8999999999999998E-4</v>
      </c>
      <c r="AL105" s="19">
        <v>7.5199999999999998E-3</v>
      </c>
      <c r="AM105" s="19">
        <f t="shared" si="5"/>
        <v>8.0099999999999998E-3</v>
      </c>
      <c r="AN105" s="20">
        <v>1.9799999999999999E-4</v>
      </c>
    </row>
    <row r="106" spans="1:40" x14ac:dyDescent="0.2">
      <c r="A106" t="s">
        <v>488</v>
      </c>
      <c r="B106">
        <v>2013</v>
      </c>
      <c r="C106" t="s">
        <v>118</v>
      </c>
      <c r="D106" s="7">
        <v>0</v>
      </c>
      <c r="E106">
        <v>0</v>
      </c>
      <c r="F106">
        <v>0</v>
      </c>
      <c r="G106">
        <v>0</v>
      </c>
      <c r="H106">
        <v>0</v>
      </c>
      <c r="I106">
        <v>0</v>
      </c>
      <c r="J106">
        <v>0</v>
      </c>
      <c r="K106">
        <v>0</v>
      </c>
      <c r="L106">
        <v>67</v>
      </c>
      <c r="M106">
        <v>252</v>
      </c>
      <c r="N106">
        <f t="shared" si="3"/>
        <v>319</v>
      </c>
      <c r="O106">
        <v>0</v>
      </c>
      <c r="P106" s="8">
        <v>319</v>
      </c>
      <c r="Q106" s="7">
        <v>88925</v>
      </c>
      <c r="R106">
        <v>165871</v>
      </c>
      <c r="S106">
        <v>182629</v>
      </c>
      <c r="T106">
        <v>192634</v>
      </c>
      <c r="U106">
        <v>174197</v>
      </c>
      <c r="V106">
        <v>188485</v>
      </c>
      <c r="W106">
        <v>177111</v>
      </c>
      <c r="X106">
        <v>106876</v>
      </c>
      <c r="Y106">
        <v>62754</v>
      </c>
      <c r="Z106">
        <v>32578</v>
      </c>
      <c r="AA106">
        <f t="shared" si="4"/>
        <v>202208</v>
      </c>
      <c r="AB106" s="8">
        <v>1372060</v>
      </c>
      <c r="AC106" s="18">
        <v>0</v>
      </c>
      <c r="AD106" s="19">
        <v>0</v>
      </c>
      <c r="AE106" s="19">
        <v>0</v>
      </c>
      <c r="AF106" s="19">
        <v>0</v>
      </c>
      <c r="AG106" s="19">
        <v>0</v>
      </c>
      <c r="AH106" s="19">
        <v>0</v>
      </c>
      <c r="AI106" s="19">
        <v>0</v>
      </c>
      <c r="AJ106" s="19">
        <v>0</v>
      </c>
      <c r="AK106" s="19">
        <v>1.0679999999999999E-3</v>
      </c>
      <c r="AL106" s="19">
        <v>7.7349999999999997E-3</v>
      </c>
      <c r="AM106" s="19">
        <f t="shared" si="5"/>
        <v>8.8030000000000001E-3</v>
      </c>
      <c r="AN106" s="20">
        <v>2.32E-4</v>
      </c>
    </row>
    <row r="107" spans="1:40" x14ac:dyDescent="0.2">
      <c r="A107" t="s">
        <v>488</v>
      </c>
      <c r="B107">
        <v>2014</v>
      </c>
      <c r="C107" t="s">
        <v>119</v>
      </c>
      <c r="D107" s="7">
        <v>0</v>
      </c>
      <c r="E107">
        <v>0</v>
      </c>
      <c r="F107">
        <v>0</v>
      </c>
      <c r="G107">
        <v>0</v>
      </c>
      <c r="H107">
        <v>0</v>
      </c>
      <c r="I107">
        <v>0</v>
      </c>
      <c r="J107">
        <v>0</v>
      </c>
      <c r="K107">
        <v>0</v>
      </c>
      <c r="L107">
        <v>62</v>
      </c>
      <c r="M107">
        <v>224</v>
      </c>
      <c r="N107">
        <f t="shared" si="3"/>
        <v>286</v>
      </c>
      <c r="O107">
        <v>0</v>
      </c>
      <c r="P107" s="8">
        <v>286</v>
      </c>
      <c r="Q107" s="7">
        <v>89518</v>
      </c>
      <c r="R107">
        <v>168001</v>
      </c>
      <c r="S107">
        <v>186079</v>
      </c>
      <c r="T107">
        <v>199122</v>
      </c>
      <c r="U107">
        <v>174281</v>
      </c>
      <c r="V107">
        <v>184343</v>
      </c>
      <c r="W107">
        <v>177204</v>
      </c>
      <c r="X107">
        <v>112912</v>
      </c>
      <c r="Y107">
        <v>64472</v>
      </c>
      <c r="Z107">
        <v>35490</v>
      </c>
      <c r="AA107">
        <f t="shared" si="4"/>
        <v>212874</v>
      </c>
      <c r="AB107" s="8">
        <v>1391422</v>
      </c>
      <c r="AC107" s="18">
        <v>0</v>
      </c>
      <c r="AD107" s="19">
        <v>0</v>
      </c>
      <c r="AE107" s="19">
        <v>0</v>
      </c>
      <c r="AF107" s="19">
        <v>0</v>
      </c>
      <c r="AG107" s="19">
        <v>0</v>
      </c>
      <c r="AH107" s="19">
        <v>0</v>
      </c>
      <c r="AI107" s="19">
        <v>0</v>
      </c>
      <c r="AJ107" s="19">
        <v>0</v>
      </c>
      <c r="AK107" s="19">
        <v>9.6199999999999996E-4</v>
      </c>
      <c r="AL107" s="19">
        <v>6.3119999999999999E-3</v>
      </c>
      <c r="AM107" s="19">
        <f t="shared" si="5"/>
        <v>7.2740000000000001E-3</v>
      </c>
      <c r="AN107" s="20">
        <v>2.0599999999999999E-4</v>
      </c>
    </row>
    <row r="108" spans="1:40" x14ac:dyDescent="0.2">
      <c r="A108" t="s">
        <v>488</v>
      </c>
      <c r="B108">
        <v>2015</v>
      </c>
      <c r="C108" t="s">
        <v>120</v>
      </c>
      <c r="D108" s="7">
        <v>0</v>
      </c>
      <c r="E108">
        <v>0</v>
      </c>
      <c r="F108">
        <v>0</v>
      </c>
      <c r="G108">
        <v>0</v>
      </c>
      <c r="H108">
        <v>0</v>
      </c>
      <c r="I108">
        <v>0</v>
      </c>
      <c r="J108">
        <v>0</v>
      </c>
      <c r="K108">
        <v>0</v>
      </c>
      <c r="L108">
        <v>79</v>
      </c>
      <c r="M108">
        <v>326</v>
      </c>
      <c r="N108">
        <f t="shared" si="3"/>
        <v>405</v>
      </c>
      <c r="O108">
        <v>0</v>
      </c>
      <c r="P108" s="8">
        <v>405</v>
      </c>
      <c r="Q108" s="7">
        <v>91492</v>
      </c>
      <c r="R108">
        <v>168366</v>
      </c>
      <c r="S108">
        <v>184445</v>
      </c>
      <c r="T108">
        <v>204911</v>
      </c>
      <c r="U108">
        <v>175431</v>
      </c>
      <c r="V108">
        <v>181559</v>
      </c>
      <c r="W108">
        <v>179123</v>
      </c>
      <c r="X108">
        <v>119783</v>
      </c>
      <c r="Y108">
        <v>63348</v>
      </c>
      <c r="Z108">
        <v>36781</v>
      </c>
      <c r="AA108">
        <f t="shared" si="4"/>
        <v>219912</v>
      </c>
      <c r="AB108" s="8">
        <v>1405239</v>
      </c>
      <c r="AC108" s="18">
        <v>0</v>
      </c>
      <c r="AD108" s="19">
        <v>0</v>
      </c>
      <c r="AE108" s="19">
        <v>0</v>
      </c>
      <c r="AF108" s="19">
        <v>0</v>
      </c>
      <c r="AG108" s="19">
        <v>0</v>
      </c>
      <c r="AH108" s="19">
        <v>0</v>
      </c>
      <c r="AI108" s="19">
        <v>0</v>
      </c>
      <c r="AJ108" s="19">
        <v>0</v>
      </c>
      <c r="AK108" s="19">
        <v>1.2470000000000001E-3</v>
      </c>
      <c r="AL108" s="19">
        <v>8.8629999999999994E-3</v>
      </c>
      <c r="AM108" s="19">
        <f t="shared" si="5"/>
        <v>1.0109999999999999E-2</v>
      </c>
      <c r="AN108" s="20">
        <v>2.8800000000000001E-4</v>
      </c>
    </row>
    <row r="109" spans="1:40" x14ac:dyDescent="0.2">
      <c r="A109" t="s">
        <v>488</v>
      </c>
      <c r="B109">
        <v>2016</v>
      </c>
      <c r="C109" t="s">
        <v>121</v>
      </c>
      <c r="D109" s="7">
        <v>0</v>
      </c>
      <c r="E109">
        <v>0</v>
      </c>
      <c r="F109">
        <v>0</v>
      </c>
      <c r="G109">
        <v>0</v>
      </c>
      <c r="H109">
        <v>0</v>
      </c>
      <c r="I109">
        <v>0</v>
      </c>
      <c r="J109">
        <v>0</v>
      </c>
      <c r="K109">
        <v>0</v>
      </c>
      <c r="L109">
        <v>45</v>
      </c>
      <c r="M109">
        <v>303</v>
      </c>
      <c r="N109">
        <f t="shared" si="3"/>
        <v>348</v>
      </c>
      <c r="O109">
        <v>0</v>
      </c>
      <c r="P109" s="8">
        <v>348</v>
      </c>
      <c r="Q109" s="7">
        <v>92159</v>
      </c>
      <c r="R109">
        <v>167989</v>
      </c>
      <c r="S109">
        <v>180209</v>
      </c>
      <c r="T109">
        <v>203188</v>
      </c>
      <c r="U109">
        <v>176254</v>
      </c>
      <c r="V109">
        <v>181785</v>
      </c>
      <c r="W109">
        <v>184037</v>
      </c>
      <c r="X109">
        <v>126288</v>
      </c>
      <c r="Y109">
        <v>63877</v>
      </c>
      <c r="Z109">
        <v>37989</v>
      </c>
      <c r="AA109">
        <f t="shared" si="4"/>
        <v>228154</v>
      </c>
      <c r="AB109" s="8">
        <v>1413775</v>
      </c>
      <c r="AC109" s="18">
        <v>0</v>
      </c>
      <c r="AD109" s="19">
        <v>0</v>
      </c>
      <c r="AE109" s="19">
        <v>0</v>
      </c>
      <c r="AF109" s="19">
        <v>0</v>
      </c>
      <c r="AG109" s="19">
        <v>0</v>
      </c>
      <c r="AH109" s="19">
        <v>0</v>
      </c>
      <c r="AI109" s="19">
        <v>0</v>
      </c>
      <c r="AJ109" s="19">
        <v>0</v>
      </c>
      <c r="AK109" s="19">
        <v>7.0399999999999998E-4</v>
      </c>
      <c r="AL109" s="19">
        <v>7.9760000000000005E-3</v>
      </c>
      <c r="AM109" s="19">
        <f t="shared" si="5"/>
        <v>8.6800000000000002E-3</v>
      </c>
      <c r="AN109" s="20">
        <v>2.4600000000000002E-4</v>
      </c>
    </row>
    <row r="110" spans="1:40" x14ac:dyDescent="0.2">
      <c r="A110" t="s">
        <v>488</v>
      </c>
      <c r="B110">
        <v>2017</v>
      </c>
      <c r="C110" t="s">
        <v>122</v>
      </c>
      <c r="D110" s="7">
        <v>0</v>
      </c>
      <c r="E110">
        <v>0</v>
      </c>
      <c r="F110">
        <v>0</v>
      </c>
      <c r="G110">
        <v>0</v>
      </c>
      <c r="H110">
        <v>0</v>
      </c>
      <c r="I110">
        <v>0</v>
      </c>
      <c r="J110">
        <v>0</v>
      </c>
      <c r="K110">
        <v>0</v>
      </c>
      <c r="L110">
        <v>76</v>
      </c>
      <c r="M110">
        <v>382</v>
      </c>
      <c r="N110">
        <f t="shared" si="3"/>
        <v>458</v>
      </c>
      <c r="O110">
        <v>0</v>
      </c>
      <c r="P110" s="8">
        <v>458</v>
      </c>
      <c r="Q110" s="7">
        <v>91415</v>
      </c>
      <c r="R110">
        <v>168645</v>
      </c>
      <c r="S110">
        <v>177281</v>
      </c>
      <c r="T110">
        <v>205399</v>
      </c>
      <c r="U110">
        <v>177405</v>
      </c>
      <c r="V110">
        <v>179754</v>
      </c>
      <c r="W110">
        <v>183615</v>
      </c>
      <c r="X110">
        <v>133688</v>
      </c>
      <c r="Y110">
        <v>66594</v>
      </c>
      <c r="Z110">
        <v>37850</v>
      </c>
      <c r="AA110">
        <f t="shared" si="4"/>
        <v>238132</v>
      </c>
      <c r="AB110" s="8">
        <v>1421646</v>
      </c>
      <c r="AC110" s="18">
        <v>0</v>
      </c>
      <c r="AD110" s="19">
        <v>0</v>
      </c>
      <c r="AE110" s="19">
        <v>0</v>
      </c>
      <c r="AF110" s="19">
        <v>0</v>
      </c>
      <c r="AG110" s="19">
        <v>0</v>
      </c>
      <c r="AH110" s="19">
        <v>0</v>
      </c>
      <c r="AI110" s="19">
        <v>0</v>
      </c>
      <c r="AJ110" s="19">
        <v>0</v>
      </c>
      <c r="AK110" s="19">
        <v>1.1410000000000001E-3</v>
      </c>
      <c r="AL110" s="19">
        <v>1.0092E-2</v>
      </c>
      <c r="AM110" s="19">
        <f t="shared" si="5"/>
        <v>1.1233E-2</v>
      </c>
      <c r="AN110" s="20">
        <v>3.2200000000000002E-4</v>
      </c>
    </row>
    <row r="111" spans="1:40" x14ac:dyDescent="0.2">
      <c r="A111" t="s">
        <v>489</v>
      </c>
      <c r="B111">
        <v>2009</v>
      </c>
      <c r="C111" t="s">
        <v>123</v>
      </c>
      <c r="D111" s="7">
        <v>0</v>
      </c>
      <c r="E111">
        <v>0</v>
      </c>
      <c r="F111">
        <v>0</v>
      </c>
      <c r="G111">
        <v>0</v>
      </c>
      <c r="H111">
        <v>0</v>
      </c>
      <c r="I111">
        <v>0</v>
      </c>
      <c r="J111">
        <v>0</v>
      </c>
      <c r="K111">
        <v>0</v>
      </c>
      <c r="L111">
        <v>0</v>
      </c>
      <c r="M111">
        <v>10</v>
      </c>
      <c r="N111">
        <f t="shared" si="3"/>
        <v>10</v>
      </c>
      <c r="O111">
        <v>0</v>
      </c>
      <c r="P111" s="8">
        <v>10</v>
      </c>
      <c r="Q111" s="7">
        <v>118307</v>
      </c>
      <c r="R111">
        <v>219654</v>
      </c>
      <c r="S111">
        <v>226820</v>
      </c>
      <c r="T111">
        <v>198795</v>
      </c>
      <c r="U111">
        <v>190734</v>
      </c>
      <c r="V111">
        <v>201627</v>
      </c>
      <c r="W111">
        <v>158522</v>
      </c>
      <c r="X111">
        <v>93117</v>
      </c>
      <c r="Y111">
        <v>57864</v>
      </c>
      <c r="Z111">
        <v>23397</v>
      </c>
      <c r="AA111">
        <f t="shared" si="4"/>
        <v>174378</v>
      </c>
      <c r="AB111" s="8">
        <v>1488837</v>
      </c>
      <c r="AC111" s="18">
        <v>0</v>
      </c>
      <c r="AD111" s="19">
        <v>0</v>
      </c>
      <c r="AE111" s="19">
        <v>0</v>
      </c>
      <c r="AF111" s="19">
        <v>0</v>
      </c>
      <c r="AG111" s="19">
        <v>0</v>
      </c>
      <c r="AH111" s="19">
        <v>0</v>
      </c>
      <c r="AI111" s="19">
        <v>0</v>
      </c>
      <c r="AJ111" s="19">
        <v>0</v>
      </c>
      <c r="AK111" s="19">
        <v>0</v>
      </c>
      <c r="AL111" s="19">
        <v>4.2700000000000002E-4</v>
      </c>
      <c r="AM111" s="19">
        <f t="shared" si="5"/>
        <v>4.2700000000000002E-4</v>
      </c>
      <c r="AN111" s="20">
        <v>6.9999999999999999E-6</v>
      </c>
    </row>
    <row r="112" spans="1:40" x14ac:dyDescent="0.2">
      <c r="A112" t="s">
        <v>489</v>
      </c>
      <c r="B112">
        <v>2010</v>
      </c>
      <c r="C112" t="s">
        <v>124</v>
      </c>
      <c r="D112" s="7">
        <v>0</v>
      </c>
      <c r="E112">
        <v>0</v>
      </c>
      <c r="F112">
        <v>0</v>
      </c>
      <c r="G112">
        <v>0</v>
      </c>
      <c r="H112">
        <v>0</v>
      </c>
      <c r="I112">
        <v>0</v>
      </c>
      <c r="J112">
        <v>0</v>
      </c>
      <c r="K112">
        <v>0</v>
      </c>
      <c r="L112">
        <v>10</v>
      </c>
      <c r="M112">
        <v>68</v>
      </c>
      <c r="N112">
        <f t="shared" si="3"/>
        <v>78</v>
      </c>
      <c r="O112">
        <v>0</v>
      </c>
      <c r="P112" s="8">
        <v>78</v>
      </c>
      <c r="Q112" s="7">
        <v>117532</v>
      </c>
      <c r="R112">
        <v>226987</v>
      </c>
      <c r="S112">
        <v>221153</v>
      </c>
      <c r="T112">
        <v>198674</v>
      </c>
      <c r="U112">
        <v>189622</v>
      </c>
      <c r="V112">
        <v>203259</v>
      </c>
      <c r="W112">
        <v>165028</v>
      </c>
      <c r="X112">
        <v>97978</v>
      </c>
      <c r="Y112">
        <v>56859</v>
      </c>
      <c r="Z112">
        <v>23061</v>
      </c>
      <c r="AA112">
        <f t="shared" si="4"/>
        <v>177898</v>
      </c>
      <c r="AB112" s="8">
        <v>1500153</v>
      </c>
      <c r="AC112" s="18">
        <v>0</v>
      </c>
      <c r="AD112" s="19">
        <v>0</v>
      </c>
      <c r="AE112" s="19">
        <v>0</v>
      </c>
      <c r="AF112" s="19">
        <v>0</v>
      </c>
      <c r="AG112" s="19">
        <v>0</v>
      </c>
      <c r="AH112" s="19">
        <v>0</v>
      </c>
      <c r="AI112" s="19">
        <v>0</v>
      </c>
      <c r="AJ112" s="19">
        <v>0</v>
      </c>
      <c r="AK112" s="19">
        <v>1.76E-4</v>
      </c>
      <c r="AL112" s="19">
        <v>2.9489999999999998E-3</v>
      </c>
      <c r="AM112" s="19">
        <f t="shared" si="5"/>
        <v>3.1249999999999997E-3</v>
      </c>
      <c r="AN112" s="20">
        <v>5.1999999999999997E-5</v>
      </c>
    </row>
    <row r="113" spans="1:40" x14ac:dyDescent="0.2">
      <c r="A113" t="s">
        <v>489</v>
      </c>
      <c r="B113">
        <v>2011</v>
      </c>
      <c r="C113" t="s">
        <v>125</v>
      </c>
      <c r="D113" s="7">
        <v>0</v>
      </c>
      <c r="E113">
        <v>0</v>
      </c>
      <c r="F113">
        <v>0</v>
      </c>
      <c r="G113">
        <v>0</v>
      </c>
      <c r="H113">
        <v>0</v>
      </c>
      <c r="I113">
        <v>0</v>
      </c>
      <c r="J113">
        <v>0</v>
      </c>
      <c r="K113">
        <v>0</v>
      </c>
      <c r="L113">
        <v>0</v>
      </c>
      <c r="M113">
        <v>61</v>
      </c>
      <c r="N113">
        <f t="shared" si="3"/>
        <v>61</v>
      </c>
      <c r="O113">
        <v>0</v>
      </c>
      <c r="P113" s="8">
        <v>61</v>
      </c>
      <c r="Q113" s="7">
        <v>117136</v>
      </c>
      <c r="R113">
        <v>229760</v>
      </c>
      <c r="S113">
        <v>221851</v>
      </c>
      <c r="T113">
        <v>202570</v>
      </c>
      <c r="U113">
        <v>189621</v>
      </c>
      <c r="V113">
        <v>205152</v>
      </c>
      <c r="W113">
        <v>173529</v>
      </c>
      <c r="X113">
        <v>104805</v>
      </c>
      <c r="Y113">
        <v>59767</v>
      </c>
      <c r="Z113">
        <v>24023</v>
      </c>
      <c r="AA113">
        <f t="shared" si="4"/>
        <v>188595</v>
      </c>
      <c r="AB113" s="8">
        <v>1528214</v>
      </c>
      <c r="AC113" s="18">
        <v>0</v>
      </c>
      <c r="AD113" s="19">
        <v>0</v>
      </c>
      <c r="AE113" s="19">
        <v>0</v>
      </c>
      <c r="AF113" s="19">
        <v>0</v>
      </c>
      <c r="AG113" s="19">
        <v>0</v>
      </c>
      <c r="AH113" s="19">
        <v>0</v>
      </c>
      <c r="AI113" s="19">
        <v>0</v>
      </c>
      <c r="AJ113" s="19">
        <v>0</v>
      </c>
      <c r="AK113" s="19">
        <v>0</v>
      </c>
      <c r="AL113" s="19">
        <v>2.539E-3</v>
      </c>
      <c r="AM113" s="19">
        <f t="shared" si="5"/>
        <v>2.539E-3</v>
      </c>
      <c r="AN113" s="20">
        <v>4.0000000000000003E-5</v>
      </c>
    </row>
    <row r="114" spans="1:40" x14ac:dyDescent="0.2">
      <c r="A114" t="s">
        <v>489</v>
      </c>
      <c r="B114">
        <v>2012</v>
      </c>
      <c r="C114" t="s">
        <v>126</v>
      </c>
      <c r="D114" s="7">
        <v>0</v>
      </c>
      <c r="E114">
        <v>0</v>
      </c>
      <c r="F114">
        <v>0</v>
      </c>
      <c r="G114">
        <v>0</v>
      </c>
      <c r="H114">
        <v>0</v>
      </c>
      <c r="I114">
        <v>0</v>
      </c>
      <c r="J114">
        <v>0</v>
      </c>
      <c r="K114">
        <v>0</v>
      </c>
      <c r="L114">
        <v>0</v>
      </c>
      <c r="M114">
        <v>46</v>
      </c>
      <c r="N114">
        <f t="shared" si="3"/>
        <v>46</v>
      </c>
      <c r="O114">
        <v>0</v>
      </c>
      <c r="P114" s="8">
        <v>46</v>
      </c>
      <c r="Q114" s="7">
        <v>117963</v>
      </c>
      <c r="R114">
        <v>232695</v>
      </c>
      <c r="S114">
        <v>223087</v>
      </c>
      <c r="T114">
        <v>205231</v>
      </c>
      <c r="U114">
        <v>188575</v>
      </c>
      <c r="V114">
        <v>202335</v>
      </c>
      <c r="W114">
        <v>176455</v>
      </c>
      <c r="X114">
        <v>108053</v>
      </c>
      <c r="Y114">
        <v>59277</v>
      </c>
      <c r="Z114">
        <v>23961</v>
      </c>
      <c r="AA114">
        <f t="shared" si="4"/>
        <v>191291</v>
      </c>
      <c r="AB114" s="8">
        <v>1537632</v>
      </c>
      <c r="AC114" s="18">
        <v>0</v>
      </c>
      <c r="AD114" s="19">
        <v>0</v>
      </c>
      <c r="AE114" s="19">
        <v>0</v>
      </c>
      <c r="AF114" s="19">
        <v>0</v>
      </c>
      <c r="AG114" s="19">
        <v>0</v>
      </c>
      <c r="AH114" s="19">
        <v>0</v>
      </c>
      <c r="AI114" s="19">
        <v>0</v>
      </c>
      <c r="AJ114" s="19">
        <v>0</v>
      </c>
      <c r="AK114" s="19">
        <v>0</v>
      </c>
      <c r="AL114" s="19">
        <v>1.92E-3</v>
      </c>
      <c r="AM114" s="19">
        <f t="shared" si="5"/>
        <v>1.92E-3</v>
      </c>
      <c r="AN114" s="20">
        <v>3.0000000000000001E-5</v>
      </c>
    </row>
    <row r="115" spans="1:40" x14ac:dyDescent="0.2">
      <c r="A115" t="s">
        <v>489</v>
      </c>
      <c r="B115">
        <v>2013</v>
      </c>
      <c r="C115" t="s">
        <v>127</v>
      </c>
      <c r="D115" s="7">
        <v>0</v>
      </c>
      <c r="E115">
        <v>0</v>
      </c>
      <c r="F115">
        <v>0</v>
      </c>
      <c r="G115">
        <v>0</v>
      </c>
      <c r="H115">
        <v>0</v>
      </c>
      <c r="I115">
        <v>0</v>
      </c>
      <c r="J115">
        <v>0</v>
      </c>
      <c r="K115">
        <v>0</v>
      </c>
      <c r="L115">
        <v>12</v>
      </c>
      <c r="M115">
        <v>94</v>
      </c>
      <c r="N115">
        <f t="shared" si="3"/>
        <v>106</v>
      </c>
      <c r="O115">
        <v>0</v>
      </c>
      <c r="P115" s="8">
        <v>106</v>
      </c>
      <c r="Q115" s="7">
        <v>114611</v>
      </c>
      <c r="R115">
        <v>232500</v>
      </c>
      <c r="S115">
        <v>220263</v>
      </c>
      <c r="T115">
        <v>206434</v>
      </c>
      <c r="U115">
        <v>190346</v>
      </c>
      <c r="V115">
        <v>201623</v>
      </c>
      <c r="W115">
        <v>183252</v>
      </c>
      <c r="X115">
        <v>114540</v>
      </c>
      <c r="Y115">
        <v>60830</v>
      </c>
      <c r="Z115">
        <v>24562</v>
      </c>
      <c r="AA115">
        <f t="shared" si="4"/>
        <v>199932</v>
      </c>
      <c r="AB115" s="8">
        <v>1548961</v>
      </c>
      <c r="AC115" s="18">
        <v>0</v>
      </c>
      <c r="AD115" s="19">
        <v>0</v>
      </c>
      <c r="AE115" s="19">
        <v>0</v>
      </c>
      <c r="AF115" s="19">
        <v>0</v>
      </c>
      <c r="AG115" s="19">
        <v>0</v>
      </c>
      <c r="AH115" s="19">
        <v>0</v>
      </c>
      <c r="AI115" s="19">
        <v>0</v>
      </c>
      <c r="AJ115" s="19">
        <v>0</v>
      </c>
      <c r="AK115" s="19">
        <v>1.9699999999999999E-4</v>
      </c>
      <c r="AL115" s="19">
        <v>3.8270000000000001E-3</v>
      </c>
      <c r="AM115" s="19">
        <f t="shared" si="5"/>
        <v>4.0239999999999998E-3</v>
      </c>
      <c r="AN115" s="20">
        <v>6.7999999999999999E-5</v>
      </c>
    </row>
    <row r="116" spans="1:40" x14ac:dyDescent="0.2">
      <c r="A116" t="s">
        <v>489</v>
      </c>
      <c r="B116">
        <v>2014</v>
      </c>
      <c r="C116" t="s">
        <v>128</v>
      </c>
      <c r="D116" s="7">
        <v>0</v>
      </c>
      <c r="E116">
        <v>0</v>
      </c>
      <c r="F116">
        <v>0</v>
      </c>
      <c r="G116">
        <v>0</v>
      </c>
      <c r="H116">
        <v>0</v>
      </c>
      <c r="I116">
        <v>0</v>
      </c>
      <c r="J116">
        <v>0</v>
      </c>
      <c r="K116">
        <v>0</v>
      </c>
      <c r="L116">
        <v>0</v>
      </c>
      <c r="M116">
        <v>56</v>
      </c>
      <c r="N116">
        <f t="shared" si="3"/>
        <v>56</v>
      </c>
      <c r="O116">
        <v>0</v>
      </c>
      <c r="P116" s="8">
        <v>56</v>
      </c>
      <c r="Q116" s="7">
        <v>102845</v>
      </c>
      <c r="R116">
        <v>216329</v>
      </c>
      <c r="S116">
        <v>198203</v>
      </c>
      <c r="T116">
        <v>193918</v>
      </c>
      <c r="U116">
        <v>181246</v>
      </c>
      <c r="V116">
        <v>186271</v>
      </c>
      <c r="W116">
        <v>173538</v>
      </c>
      <c r="X116">
        <v>111789</v>
      </c>
      <c r="Y116">
        <v>57916</v>
      </c>
      <c r="Z116">
        <v>22500</v>
      </c>
      <c r="AA116">
        <f t="shared" si="4"/>
        <v>192205</v>
      </c>
      <c r="AB116" s="8">
        <v>1444555</v>
      </c>
      <c r="AC116" s="18">
        <v>0</v>
      </c>
      <c r="AD116" s="19">
        <v>0</v>
      </c>
      <c r="AE116" s="19">
        <v>0</v>
      </c>
      <c r="AF116" s="19">
        <v>0</v>
      </c>
      <c r="AG116" s="19">
        <v>0</v>
      </c>
      <c r="AH116" s="19">
        <v>0</v>
      </c>
      <c r="AI116" s="19">
        <v>0</v>
      </c>
      <c r="AJ116" s="19">
        <v>0</v>
      </c>
      <c r="AK116" s="19">
        <v>0</v>
      </c>
      <c r="AL116" s="19">
        <v>2.4889999999999999E-3</v>
      </c>
      <c r="AM116" s="19">
        <f t="shared" si="5"/>
        <v>2.4889999999999999E-3</v>
      </c>
      <c r="AN116" s="20">
        <v>3.8999999999999999E-5</v>
      </c>
    </row>
    <row r="117" spans="1:40" x14ac:dyDescent="0.2">
      <c r="A117" t="s">
        <v>489</v>
      </c>
      <c r="B117">
        <v>2015</v>
      </c>
      <c r="C117" t="s">
        <v>129</v>
      </c>
      <c r="D117" s="7">
        <v>0</v>
      </c>
      <c r="E117">
        <v>0</v>
      </c>
      <c r="F117">
        <v>0</v>
      </c>
      <c r="G117">
        <v>0</v>
      </c>
      <c r="H117">
        <v>0</v>
      </c>
      <c r="I117">
        <v>0</v>
      </c>
      <c r="J117">
        <v>0</v>
      </c>
      <c r="K117">
        <v>0</v>
      </c>
      <c r="L117">
        <v>13</v>
      </c>
      <c r="M117">
        <v>69</v>
      </c>
      <c r="N117">
        <f t="shared" si="3"/>
        <v>82</v>
      </c>
      <c r="O117">
        <v>0</v>
      </c>
      <c r="P117" s="8">
        <v>82</v>
      </c>
      <c r="Q117" s="7">
        <v>104237</v>
      </c>
      <c r="R117">
        <v>219251</v>
      </c>
      <c r="S117">
        <v>209030</v>
      </c>
      <c r="T117">
        <v>198454</v>
      </c>
      <c r="U117">
        <v>184153</v>
      </c>
      <c r="V117">
        <v>186277</v>
      </c>
      <c r="W117">
        <v>175477</v>
      </c>
      <c r="X117">
        <v>113664</v>
      </c>
      <c r="Y117">
        <v>58313</v>
      </c>
      <c r="Z117">
        <v>23889</v>
      </c>
      <c r="AA117">
        <f t="shared" si="4"/>
        <v>195866</v>
      </c>
      <c r="AB117" s="8">
        <v>1472745</v>
      </c>
      <c r="AC117" s="18">
        <v>0</v>
      </c>
      <c r="AD117" s="19">
        <v>0</v>
      </c>
      <c r="AE117" s="19">
        <v>0</v>
      </c>
      <c r="AF117" s="19">
        <v>0</v>
      </c>
      <c r="AG117" s="19">
        <v>0</v>
      </c>
      <c r="AH117" s="19">
        <v>0</v>
      </c>
      <c r="AI117" s="19">
        <v>0</v>
      </c>
      <c r="AJ117" s="19">
        <v>0</v>
      </c>
      <c r="AK117" s="19">
        <v>2.23E-4</v>
      </c>
      <c r="AL117" s="19">
        <v>2.8879999999999999E-3</v>
      </c>
      <c r="AM117" s="19">
        <f t="shared" si="5"/>
        <v>3.1110000000000001E-3</v>
      </c>
      <c r="AN117" s="20">
        <v>5.5999999999999999E-5</v>
      </c>
    </row>
    <row r="118" spans="1:40" x14ac:dyDescent="0.2">
      <c r="A118" t="s">
        <v>489</v>
      </c>
      <c r="B118">
        <v>2016</v>
      </c>
      <c r="C118" t="s">
        <v>130</v>
      </c>
      <c r="D118" s="7">
        <v>0</v>
      </c>
      <c r="E118">
        <v>0</v>
      </c>
      <c r="F118">
        <v>0</v>
      </c>
      <c r="G118">
        <v>0</v>
      </c>
      <c r="H118">
        <v>0</v>
      </c>
      <c r="I118">
        <v>0</v>
      </c>
      <c r="J118">
        <v>0</v>
      </c>
      <c r="K118">
        <v>0</v>
      </c>
      <c r="L118">
        <v>0</v>
      </c>
      <c r="M118">
        <v>42</v>
      </c>
      <c r="N118">
        <f t="shared" si="3"/>
        <v>42</v>
      </c>
      <c r="O118">
        <v>0</v>
      </c>
      <c r="P118" s="8">
        <v>42</v>
      </c>
      <c r="Q118" s="7">
        <v>104177</v>
      </c>
      <c r="R118">
        <v>223811</v>
      </c>
      <c r="S118">
        <v>209929</v>
      </c>
      <c r="T118">
        <v>198216</v>
      </c>
      <c r="U118">
        <v>183858</v>
      </c>
      <c r="V118">
        <v>182568</v>
      </c>
      <c r="W118">
        <v>181253</v>
      </c>
      <c r="X118">
        <v>126081</v>
      </c>
      <c r="Y118">
        <v>61897</v>
      </c>
      <c r="Z118">
        <v>24313</v>
      </c>
      <c r="AA118">
        <f t="shared" si="4"/>
        <v>212291</v>
      </c>
      <c r="AB118" s="8">
        <v>1496103</v>
      </c>
      <c r="AC118" s="18">
        <v>0</v>
      </c>
      <c r="AD118" s="19">
        <v>0</v>
      </c>
      <c r="AE118" s="19">
        <v>0</v>
      </c>
      <c r="AF118" s="19">
        <v>0</v>
      </c>
      <c r="AG118" s="19">
        <v>0</v>
      </c>
      <c r="AH118" s="19">
        <v>0</v>
      </c>
      <c r="AI118" s="19">
        <v>0</v>
      </c>
      <c r="AJ118" s="19">
        <v>0</v>
      </c>
      <c r="AK118" s="19">
        <v>0</v>
      </c>
      <c r="AL118" s="19">
        <v>1.727E-3</v>
      </c>
      <c r="AM118" s="19">
        <f t="shared" si="5"/>
        <v>1.727E-3</v>
      </c>
      <c r="AN118" s="20">
        <v>2.8E-5</v>
      </c>
    </row>
    <row r="119" spans="1:40" x14ac:dyDescent="0.2">
      <c r="A119" t="s">
        <v>489</v>
      </c>
      <c r="B119">
        <v>2017</v>
      </c>
      <c r="C119" t="s">
        <v>131</v>
      </c>
      <c r="D119" s="7">
        <v>0</v>
      </c>
      <c r="E119">
        <v>0</v>
      </c>
      <c r="F119">
        <v>0</v>
      </c>
      <c r="G119">
        <v>0</v>
      </c>
      <c r="H119">
        <v>0</v>
      </c>
      <c r="I119">
        <v>0</v>
      </c>
      <c r="J119">
        <v>0</v>
      </c>
      <c r="K119">
        <v>0</v>
      </c>
      <c r="L119">
        <v>26</v>
      </c>
      <c r="M119">
        <v>79</v>
      </c>
      <c r="N119">
        <f t="shared" si="3"/>
        <v>105</v>
      </c>
      <c r="O119">
        <v>0</v>
      </c>
      <c r="P119" s="8">
        <v>105</v>
      </c>
      <c r="Q119" s="7">
        <v>100121</v>
      </c>
      <c r="R119">
        <v>219780</v>
      </c>
      <c r="S119">
        <v>202367</v>
      </c>
      <c r="T119">
        <v>197204</v>
      </c>
      <c r="U119">
        <v>185620</v>
      </c>
      <c r="V119">
        <v>179994</v>
      </c>
      <c r="W119">
        <v>179212</v>
      </c>
      <c r="X119">
        <v>127955</v>
      </c>
      <c r="Y119">
        <v>61246</v>
      </c>
      <c r="Z119">
        <v>23907</v>
      </c>
      <c r="AA119">
        <f t="shared" si="4"/>
        <v>213108</v>
      </c>
      <c r="AB119" s="8">
        <v>1477406</v>
      </c>
      <c r="AC119" s="18">
        <v>0</v>
      </c>
      <c r="AD119" s="19">
        <v>0</v>
      </c>
      <c r="AE119" s="19">
        <v>0</v>
      </c>
      <c r="AF119" s="19">
        <v>0</v>
      </c>
      <c r="AG119" s="19">
        <v>0</v>
      </c>
      <c r="AH119" s="19">
        <v>0</v>
      </c>
      <c r="AI119" s="19">
        <v>0</v>
      </c>
      <c r="AJ119" s="19">
        <v>0</v>
      </c>
      <c r="AK119" s="19">
        <v>4.2499999999999998E-4</v>
      </c>
      <c r="AL119" s="19">
        <v>3.3040000000000001E-3</v>
      </c>
      <c r="AM119" s="19">
        <f t="shared" si="5"/>
        <v>3.7290000000000001E-3</v>
      </c>
      <c r="AN119" s="20">
        <v>7.1000000000000005E-5</v>
      </c>
    </row>
    <row r="120" spans="1:40" x14ac:dyDescent="0.2">
      <c r="A120" t="s">
        <v>490</v>
      </c>
      <c r="B120">
        <v>2009</v>
      </c>
      <c r="C120" t="s">
        <v>132</v>
      </c>
      <c r="D120" s="7">
        <v>0</v>
      </c>
      <c r="E120">
        <v>0</v>
      </c>
      <c r="F120">
        <v>0</v>
      </c>
      <c r="G120">
        <v>0</v>
      </c>
      <c r="H120">
        <v>22</v>
      </c>
      <c r="I120">
        <v>67</v>
      </c>
      <c r="J120">
        <v>173</v>
      </c>
      <c r="K120">
        <v>263</v>
      </c>
      <c r="L120">
        <v>589</v>
      </c>
      <c r="M120">
        <v>1154</v>
      </c>
      <c r="N120">
        <f t="shared" si="3"/>
        <v>2006</v>
      </c>
      <c r="O120">
        <v>0</v>
      </c>
      <c r="P120" s="8">
        <v>2268</v>
      </c>
      <c r="Q120" s="7">
        <v>892708</v>
      </c>
      <c r="R120">
        <v>1755096</v>
      </c>
      <c r="S120">
        <v>1831126</v>
      </c>
      <c r="T120">
        <v>1758595</v>
      </c>
      <c r="U120">
        <v>1816264</v>
      </c>
      <c r="V120">
        <v>1851229</v>
      </c>
      <c r="W120">
        <v>1329275</v>
      </c>
      <c r="X120">
        <v>795758</v>
      </c>
      <c r="Y120">
        <v>533620</v>
      </c>
      <c r="Z120">
        <v>220573</v>
      </c>
      <c r="AA120">
        <f t="shared" si="4"/>
        <v>1549951</v>
      </c>
      <c r="AB120" s="8">
        <v>12784244</v>
      </c>
      <c r="AC120" s="18">
        <v>0</v>
      </c>
      <c r="AD120" s="19">
        <v>0</v>
      </c>
      <c r="AE120" s="19">
        <v>0</v>
      </c>
      <c r="AF120" s="19">
        <v>0</v>
      </c>
      <c r="AG120" s="19">
        <v>1.2E-5</v>
      </c>
      <c r="AH120" s="19">
        <v>3.6000000000000001E-5</v>
      </c>
      <c r="AI120" s="19">
        <v>1.2999999999999999E-4</v>
      </c>
      <c r="AJ120" s="19">
        <v>3.3100000000000002E-4</v>
      </c>
      <c r="AK120" s="19">
        <v>1.1039999999999999E-3</v>
      </c>
      <c r="AL120" s="19">
        <v>5.2319999999999997E-3</v>
      </c>
      <c r="AM120" s="19">
        <f t="shared" si="5"/>
        <v>6.6669999999999993E-3</v>
      </c>
      <c r="AN120" s="20">
        <v>1.7699999999999999E-4</v>
      </c>
    </row>
    <row r="121" spans="1:40" x14ac:dyDescent="0.2">
      <c r="A121" t="s">
        <v>490</v>
      </c>
      <c r="B121">
        <v>2010</v>
      </c>
      <c r="C121" t="s">
        <v>133</v>
      </c>
      <c r="D121" s="7">
        <v>0</v>
      </c>
      <c r="E121">
        <v>0</v>
      </c>
      <c r="F121">
        <v>0</v>
      </c>
      <c r="G121">
        <v>0</v>
      </c>
      <c r="H121">
        <v>0</v>
      </c>
      <c r="I121">
        <v>20</v>
      </c>
      <c r="J121">
        <v>148</v>
      </c>
      <c r="K121">
        <v>247</v>
      </c>
      <c r="L121">
        <v>597</v>
      </c>
      <c r="M121">
        <v>1068</v>
      </c>
      <c r="N121">
        <f t="shared" si="3"/>
        <v>1912</v>
      </c>
      <c r="O121">
        <v>0</v>
      </c>
      <c r="P121" s="8">
        <v>2080</v>
      </c>
      <c r="Q121" s="7">
        <v>843647</v>
      </c>
      <c r="R121">
        <v>1739463</v>
      </c>
      <c r="S121">
        <v>1803011</v>
      </c>
      <c r="T121">
        <v>1752803</v>
      </c>
      <c r="U121">
        <v>1775143</v>
      </c>
      <c r="V121">
        <v>1849001</v>
      </c>
      <c r="W121">
        <v>1384560</v>
      </c>
      <c r="X121">
        <v>807162</v>
      </c>
      <c r="Y121">
        <v>523850</v>
      </c>
      <c r="Z121">
        <v>224329</v>
      </c>
      <c r="AA121">
        <f t="shared" si="4"/>
        <v>1555341</v>
      </c>
      <c r="AB121" s="8">
        <v>12702969</v>
      </c>
      <c r="AC121" s="18">
        <v>0</v>
      </c>
      <c r="AD121" s="19">
        <v>0</v>
      </c>
      <c r="AE121" s="19">
        <v>0</v>
      </c>
      <c r="AF121" s="19">
        <v>0</v>
      </c>
      <c r="AG121" s="19">
        <v>0</v>
      </c>
      <c r="AH121" s="19">
        <v>1.1E-5</v>
      </c>
      <c r="AI121" s="19">
        <v>1.07E-4</v>
      </c>
      <c r="AJ121" s="19">
        <v>3.0600000000000001E-4</v>
      </c>
      <c r="AK121" s="19">
        <v>1.14E-3</v>
      </c>
      <c r="AL121" s="19">
        <v>4.7609999999999996E-3</v>
      </c>
      <c r="AM121" s="19">
        <f t="shared" si="5"/>
        <v>6.2069999999999998E-3</v>
      </c>
      <c r="AN121" s="20">
        <v>1.64E-4</v>
      </c>
    </row>
    <row r="122" spans="1:40" x14ac:dyDescent="0.2">
      <c r="A122" t="s">
        <v>490</v>
      </c>
      <c r="B122">
        <v>2011</v>
      </c>
      <c r="C122" t="s">
        <v>134</v>
      </c>
      <c r="D122" s="7">
        <v>0</v>
      </c>
      <c r="E122">
        <v>0</v>
      </c>
      <c r="F122">
        <v>0</v>
      </c>
      <c r="G122">
        <v>0</v>
      </c>
      <c r="H122">
        <v>0</v>
      </c>
      <c r="I122">
        <v>41</v>
      </c>
      <c r="J122">
        <v>201</v>
      </c>
      <c r="K122">
        <v>256</v>
      </c>
      <c r="L122">
        <v>625</v>
      </c>
      <c r="M122">
        <v>1168</v>
      </c>
      <c r="N122">
        <f t="shared" si="3"/>
        <v>2049</v>
      </c>
      <c r="O122">
        <v>0</v>
      </c>
      <c r="P122" s="8">
        <v>2291</v>
      </c>
      <c r="Q122" s="7">
        <v>827067</v>
      </c>
      <c r="R122">
        <v>1716307</v>
      </c>
      <c r="S122">
        <v>1778863</v>
      </c>
      <c r="T122">
        <v>1743142</v>
      </c>
      <c r="U122">
        <v>1728061</v>
      </c>
      <c r="V122">
        <v>1828624</v>
      </c>
      <c r="W122">
        <v>1407598</v>
      </c>
      <c r="X122">
        <v>817368</v>
      </c>
      <c r="Y122">
        <v>517758</v>
      </c>
      <c r="Z122">
        <v>224784</v>
      </c>
      <c r="AA122">
        <f t="shared" si="4"/>
        <v>1559910</v>
      </c>
      <c r="AB122" s="8">
        <v>12589572</v>
      </c>
      <c r="AC122" s="18">
        <v>0</v>
      </c>
      <c r="AD122" s="19">
        <v>0</v>
      </c>
      <c r="AE122" s="19">
        <v>0</v>
      </c>
      <c r="AF122" s="19">
        <v>0</v>
      </c>
      <c r="AG122" s="19">
        <v>0</v>
      </c>
      <c r="AH122" s="19">
        <v>2.1999999999999999E-5</v>
      </c>
      <c r="AI122" s="19">
        <v>1.4300000000000001E-4</v>
      </c>
      <c r="AJ122" s="19">
        <v>3.1300000000000002E-4</v>
      </c>
      <c r="AK122" s="19">
        <v>1.207E-3</v>
      </c>
      <c r="AL122" s="19">
        <v>5.1960000000000001E-3</v>
      </c>
      <c r="AM122" s="19">
        <f t="shared" si="5"/>
        <v>6.7159999999999997E-3</v>
      </c>
      <c r="AN122" s="20">
        <v>1.8200000000000001E-4</v>
      </c>
    </row>
    <row r="123" spans="1:40" x14ac:dyDescent="0.2">
      <c r="A123" t="s">
        <v>490</v>
      </c>
      <c r="B123">
        <v>2012</v>
      </c>
      <c r="C123" t="s">
        <v>135</v>
      </c>
      <c r="D123" s="7">
        <v>0</v>
      </c>
      <c r="E123">
        <v>0</v>
      </c>
      <c r="F123">
        <v>0</v>
      </c>
      <c r="G123">
        <v>0</v>
      </c>
      <c r="H123">
        <v>0</v>
      </c>
      <c r="I123">
        <v>33</v>
      </c>
      <c r="J123">
        <v>185</v>
      </c>
      <c r="K123">
        <v>292</v>
      </c>
      <c r="L123">
        <v>559</v>
      </c>
      <c r="M123">
        <v>1132</v>
      </c>
      <c r="N123">
        <f t="shared" si="3"/>
        <v>1983</v>
      </c>
      <c r="O123">
        <v>0</v>
      </c>
      <c r="P123" s="8">
        <v>2201</v>
      </c>
      <c r="Q123" s="7">
        <v>825890</v>
      </c>
      <c r="R123">
        <v>1713314</v>
      </c>
      <c r="S123">
        <v>1783933</v>
      </c>
      <c r="T123">
        <v>1761275</v>
      </c>
      <c r="U123">
        <v>1715566</v>
      </c>
      <c r="V123">
        <v>1834552</v>
      </c>
      <c r="W123">
        <v>1461717</v>
      </c>
      <c r="X123">
        <v>848599</v>
      </c>
      <c r="Y123">
        <v>522373</v>
      </c>
      <c r="Z123">
        <v>231750</v>
      </c>
      <c r="AA123">
        <f t="shared" si="4"/>
        <v>1602722</v>
      </c>
      <c r="AB123" s="8">
        <v>12698969</v>
      </c>
      <c r="AC123" s="18">
        <v>0</v>
      </c>
      <c r="AD123" s="19">
        <v>0</v>
      </c>
      <c r="AE123" s="19">
        <v>0</v>
      </c>
      <c r="AF123" s="19">
        <v>0</v>
      </c>
      <c r="AG123" s="19">
        <v>0</v>
      </c>
      <c r="AH123" s="19">
        <v>1.8E-5</v>
      </c>
      <c r="AI123" s="19">
        <v>1.27E-4</v>
      </c>
      <c r="AJ123" s="19">
        <v>3.4400000000000001E-4</v>
      </c>
      <c r="AK123" s="19">
        <v>1.07E-3</v>
      </c>
      <c r="AL123" s="19">
        <v>4.8849999999999996E-3</v>
      </c>
      <c r="AM123" s="19">
        <f t="shared" si="5"/>
        <v>6.298999999999999E-3</v>
      </c>
      <c r="AN123" s="20">
        <v>1.73E-4</v>
      </c>
    </row>
    <row r="124" spans="1:40" x14ac:dyDescent="0.2">
      <c r="A124" t="s">
        <v>490</v>
      </c>
      <c r="B124">
        <v>2013</v>
      </c>
      <c r="C124" t="s">
        <v>136</v>
      </c>
      <c r="D124" s="7">
        <v>0</v>
      </c>
      <c r="E124">
        <v>0</v>
      </c>
      <c r="F124">
        <v>0</v>
      </c>
      <c r="G124">
        <v>0</v>
      </c>
      <c r="H124">
        <v>0</v>
      </c>
      <c r="I124">
        <v>10</v>
      </c>
      <c r="J124">
        <v>175</v>
      </c>
      <c r="K124">
        <v>315</v>
      </c>
      <c r="L124">
        <v>600</v>
      </c>
      <c r="M124">
        <v>1207</v>
      </c>
      <c r="N124">
        <f t="shared" si="3"/>
        <v>2122</v>
      </c>
      <c r="O124">
        <v>0</v>
      </c>
      <c r="P124" s="8">
        <v>2307</v>
      </c>
      <c r="Q124" s="7">
        <v>806922</v>
      </c>
      <c r="R124">
        <v>1691653</v>
      </c>
      <c r="S124">
        <v>1758462</v>
      </c>
      <c r="T124">
        <v>1750392</v>
      </c>
      <c r="U124">
        <v>1678195</v>
      </c>
      <c r="V124">
        <v>1801956</v>
      </c>
      <c r="W124">
        <v>1481405</v>
      </c>
      <c r="X124">
        <v>866038</v>
      </c>
      <c r="Y124">
        <v>505031</v>
      </c>
      <c r="Z124">
        <v>233388</v>
      </c>
      <c r="AA124">
        <f t="shared" si="4"/>
        <v>1604457</v>
      </c>
      <c r="AB124" s="8">
        <v>12573442</v>
      </c>
      <c r="AC124" s="18">
        <v>0</v>
      </c>
      <c r="AD124" s="19">
        <v>0</v>
      </c>
      <c r="AE124" s="19">
        <v>0</v>
      </c>
      <c r="AF124" s="19">
        <v>0</v>
      </c>
      <c r="AG124" s="19">
        <v>0</v>
      </c>
      <c r="AH124" s="19">
        <v>6.0000000000000002E-6</v>
      </c>
      <c r="AI124" s="19">
        <v>1.18E-4</v>
      </c>
      <c r="AJ124" s="19">
        <v>3.6400000000000001E-4</v>
      </c>
      <c r="AK124" s="19">
        <v>1.188E-3</v>
      </c>
      <c r="AL124" s="19">
        <v>5.1720000000000004E-3</v>
      </c>
      <c r="AM124" s="19">
        <f t="shared" si="5"/>
        <v>6.7240000000000008E-3</v>
      </c>
      <c r="AN124" s="20">
        <v>1.83E-4</v>
      </c>
    </row>
    <row r="125" spans="1:40" x14ac:dyDescent="0.2">
      <c r="A125" t="s">
        <v>490</v>
      </c>
      <c r="B125">
        <v>2014</v>
      </c>
      <c r="C125" t="s">
        <v>137</v>
      </c>
      <c r="D125" s="7">
        <v>0</v>
      </c>
      <c r="E125">
        <v>0</v>
      </c>
      <c r="F125">
        <v>0</v>
      </c>
      <c r="G125">
        <v>0</v>
      </c>
      <c r="H125">
        <v>12</v>
      </c>
      <c r="I125">
        <v>36</v>
      </c>
      <c r="J125">
        <v>181</v>
      </c>
      <c r="K125">
        <v>333</v>
      </c>
      <c r="L125">
        <v>577</v>
      </c>
      <c r="M125">
        <v>1215</v>
      </c>
      <c r="N125">
        <f t="shared" si="3"/>
        <v>2125</v>
      </c>
      <c r="O125">
        <v>0</v>
      </c>
      <c r="P125" s="8">
        <v>2354</v>
      </c>
      <c r="Q125" s="7">
        <v>793359</v>
      </c>
      <c r="R125">
        <v>1669036</v>
      </c>
      <c r="S125">
        <v>1755783</v>
      </c>
      <c r="T125">
        <v>1750822</v>
      </c>
      <c r="U125">
        <v>1661877</v>
      </c>
      <c r="V125">
        <v>1772988</v>
      </c>
      <c r="W125">
        <v>1519236</v>
      </c>
      <c r="X125">
        <v>892674</v>
      </c>
      <c r="Y125">
        <v>503010</v>
      </c>
      <c r="Z125">
        <v>234008</v>
      </c>
      <c r="AA125">
        <f t="shared" si="4"/>
        <v>1629692</v>
      </c>
      <c r="AB125" s="8">
        <v>12552793</v>
      </c>
      <c r="AC125" s="18">
        <v>0</v>
      </c>
      <c r="AD125" s="19">
        <v>0</v>
      </c>
      <c r="AE125" s="19">
        <v>0</v>
      </c>
      <c r="AF125" s="19">
        <v>0</v>
      </c>
      <c r="AG125" s="19">
        <v>6.9999999999999999E-6</v>
      </c>
      <c r="AH125" s="19">
        <v>2.0000000000000002E-5</v>
      </c>
      <c r="AI125" s="19">
        <v>1.1900000000000001E-4</v>
      </c>
      <c r="AJ125" s="19">
        <v>3.7300000000000001E-4</v>
      </c>
      <c r="AK125" s="19">
        <v>1.147E-3</v>
      </c>
      <c r="AL125" s="19">
        <v>5.1919999999999996E-3</v>
      </c>
      <c r="AM125" s="19">
        <f t="shared" si="5"/>
        <v>6.7119999999999992E-3</v>
      </c>
      <c r="AN125" s="20">
        <v>1.8799999999999999E-4</v>
      </c>
    </row>
    <row r="126" spans="1:40" x14ac:dyDescent="0.2">
      <c r="A126" t="s">
        <v>490</v>
      </c>
      <c r="B126">
        <v>2015</v>
      </c>
      <c r="C126" t="s">
        <v>138</v>
      </c>
      <c r="D126" s="7">
        <v>0</v>
      </c>
      <c r="E126">
        <v>0</v>
      </c>
      <c r="F126">
        <v>0</v>
      </c>
      <c r="G126">
        <v>0</v>
      </c>
      <c r="H126">
        <v>0</v>
      </c>
      <c r="I126">
        <v>25</v>
      </c>
      <c r="J126">
        <v>189</v>
      </c>
      <c r="K126">
        <v>315</v>
      </c>
      <c r="L126">
        <v>541</v>
      </c>
      <c r="M126">
        <v>1141</v>
      </c>
      <c r="N126">
        <f t="shared" si="3"/>
        <v>1997</v>
      </c>
      <c r="O126">
        <v>0</v>
      </c>
      <c r="P126" s="8">
        <v>2211</v>
      </c>
      <c r="Q126" s="7">
        <v>783260</v>
      </c>
      <c r="R126">
        <v>1656559</v>
      </c>
      <c r="S126">
        <v>1734830</v>
      </c>
      <c r="T126">
        <v>1743788</v>
      </c>
      <c r="U126">
        <v>1646349</v>
      </c>
      <c r="V126">
        <v>1743744</v>
      </c>
      <c r="W126">
        <v>1535310</v>
      </c>
      <c r="X126">
        <v>921829</v>
      </c>
      <c r="Y126">
        <v>510109</v>
      </c>
      <c r="Z126">
        <v>233303</v>
      </c>
      <c r="AA126">
        <f t="shared" si="4"/>
        <v>1665241</v>
      </c>
      <c r="AB126" s="8">
        <v>12509081</v>
      </c>
      <c r="AC126" s="18">
        <v>0</v>
      </c>
      <c r="AD126" s="19">
        <v>0</v>
      </c>
      <c r="AE126" s="19">
        <v>0</v>
      </c>
      <c r="AF126" s="19">
        <v>0</v>
      </c>
      <c r="AG126" s="19">
        <v>0</v>
      </c>
      <c r="AH126" s="19">
        <v>1.4E-5</v>
      </c>
      <c r="AI126" s="19">
        <v>1.2300000000000001E-4</v>
      </c>
      <c r="AJ126" s="19">
        <v>3.4200000000000002E-4</v>
      </c>
      <c r="AK126" s="19">
        <v>1.0610000000000001E-3</v>
      </c>
      <c r="AL126" s="19">
        <v>4.8910000000000004E-3</v>
      </c>
      <c r="AM126" s="19">
        <f t="shared" si="5"/>
        <v>6.294000000000001E-3</v>
      </c>
      <c r="AN126" s="20">
        <v>1.7699999999999999E-4</v>
      </c>
    </row>
    <row r="127" spans="1:40" x14ac:dyDescent="0.2">
      <c r="A127" t="s">
        <v>490</v>
      </c>
      <c r="B127">
        <v>2016</v>
      </c>
      <c r="C127" t="s">
        <v>139</v>
      </c>
      <c r="D127" s="7">
        <v>0</v>
      </c>
      <c r="E127">
        <v>0</v>
      </c>
      <c r="F127">
        <v>0</v>
      </c>
      <c r="G127">
        <v>0</v>
      </c>
      <c r="H127">
        <v>0</v>
      </c>
      <c r="I127">
        <v>26</v>
      </c>
      <c r="J127">
        <v>216</v>
      </c>
      <c r="K127">
        <v>333</v>
      </c>
      <c r="L127">
        <v>519</v>
      </c>
      <c r="M127">
        <v>947</v>
      </c>
      <c r="N127">
        <f t="shared" si="3"/>
        <v>1799</v>
      </c>
      <c r="O127">
        <v>0</v>
      </c>
      <c r="P127" s="8">
        <v>2041</v>
      </c>
      <c r="Q127" s="7">
        <v>776714</v>
      </c>
      <c r="R127">
        <v>1645494</v>
      </c>
      <c r="S127">
        <v>1737074</v>
      </c>
      <c r="T127">
        <v>1748911</v>
      </c>
      <c r="U127">
        <v>1642007</v>
      </c>
      <c r="V127">
        <v>1737982</v>
      </c>
      <c r="W127">
        <v>1582963</v>
      </c>
      <c r="X127">
        <v>977299</v>
      </c>
      <c r="Y127">
        <v>520517</v>
      </c>
      <c r="Z127">
        <v>240403</v>
      </c>
      <c r="AA127">
        <f t="shared" si="4"/>
        <v>1738219</v>
      </c>
      <c r="AB127" s="8">
        <v>12609364</v>
      </c>
      <c r="AC127" s="18">
        <v>0</v>
      </c>
      <c r="AD127" s="19">
        <v>0</v>
      </c>
      <c r="AE127" s="19">
        <v>0</v>
      </c>
      <c r="AF127" s="19">
        <v>0</v>
      </c>
      <c r="AG127" s="19">
        <v>0</v>
      </c>
      <c r="AH127" s="19">
        <v>1.5E-5</v>
      </c>
      <c r="AI127" s="19">
        <v>1.36E-4</v>
      </c>
      <c r="AJ127" s="19">
        <v>3.4099999999999999E-4</v>
      </c>
      <c r="AK127" s="19">
        <v>9.9700000000000006E-4</v>
      </c>
      <c r="AL127" s="19">
        <v>3.9389999999999998E-3</v>
      </c>
      <c r="AM127" s="19">
        <f t="shared" si="5"/>
        <v>5.2769999999999996E-3</v>
      </c>
      <c r="AN127" s="20">
        <v>1.6200000000000001E-4</v>
      </c>
    </row>
    <row r="128" spans="1:40" x14ac:dyDescent="0.2">
      <c r="A128" t="s">
        <v>490</v>
      </c>
      <c r="B128">
        <v>2017</v>
      </c>
      <c r="C128" t="s">
        <v>140</v>
      </c>
      <c r="D128" s="7">
        <v>0</v>
      </c>
      <c r="E128">
        <v>0</v>
      </c>
      <c r="F128">
        <v>0</v>
      </c>
      <c r="G128">
        <v>0</v>
      </c>
      <c r="H128">
        <v>0</v>
      </c>
      <c r="I128">
        <v>23</v>
      </c>
      <c r="J128">
        <v>202</v>
      </c>
      <c r="K128">
        <v>370</v>
      </c>
      <c r="L128">
        <v>587</v>
      </c>
      <c r="M128">
        <v>1069</v>
      </c>
      <c r="N128">
        <f t="shared" si="3"/>
        <v>2026</v>
      </c>
      <c r="O128">
        <v>0</v>
      </c>
      <c r="P128" s="8">
        <v>2251</v>
      </c>
      <c r="Q128" s="7">
        <v>766077</v>
      </c>
      <c r="R128">
        <v>1612941</v>
      </c>
      <c r="S128">
        <v>1703505</v>
      </c>
      <c r="T128">
        <v>1745054</v>
      </c>
      <c r="U128">
        <v>1620351</v>
      </c>
      <c r="V128">
        <v>1689004</v>
      </c>
      <c r="W128">
        <v>1581467</v>
      </c>
      <c r="X128">
        <v>1006529</v>
      </c>
      <c r="Y128">
        <v>526765</v>
      </c>
      <c r="Z128">
        <v>240357</v>
      </c>
      <c r="AA128">
        <f t="shared" si="4"/>
        <v>1773651</v>
      </c>
      <c r="AB128" s="8">
        <v>12492050</v>
      </c>
      <c r="AC128" s="18">
        <v>0</v>
      </c>
      <c r="AD128" s="19">
        <v>0</v>
      </c>
      <c r="AE128" s="19">
        <v>0</v>
      </c>
      <c r="AF128" s="19">
        <v>0</v>
      </c>
      <c r="AG128" s="19">
        <v>0</v>
      </c>
      <c r="AH128" s="19">
        <v>1.4E-5</v>
      </c>
      <c r="AI128" s="19">
        <v>1.2799999999999999E-4</v>
      </c>
      <c r="AJ128" s="19">
        <v>3.68E-4</v>
      </c>
      <c r="AK128" s="19">
        <v>1.114E-3</v>
      </c>
      <c r="AL128" s="19">
        <v>4.4479999999999997E-3</v>
      </c>
      <c r="AM128" s="19">
        <f t="shared" si="5"/>
        <v>5.9299999999999995E-3</v>
      </c>
      <c r="AN128" s="20">
        <v>1.8000000000000001E-4</v>
      </c>
    </row>
    <row r="129" spans="1:40" x14ac:dyDescent="0.2">
      <c r="A129" t="s">
        <v>491</v>
      </c>
      <c r="B129">
        <v>2009</v>
      </c>
      <c r="C129" t="s">
        <v>141</v>
      </c>
      <c r="D129" s="7">
        <v>0</v>
      </c>
      <c r="E129">
        <v>0</v>
      </c>
      <c r="F129">
        <v>0</v>
      </c>
      <c r="G129">
        <v>0</v>
      </c>
      <c r="H129">
        <v>0</v>
      </c>
      <c r="I129">
        <v>0</v>
      </c>
      <c r="J129">
        <v>45</v>
      </c>
      <c r="K129">
        <v>98</v>
      </c>
      <c r="L129">
        <v>296</v>
      </c>
      <c r="M129">
        <v>537</v>
      </c>
      <c r="N129">
        <f t="shared" si="3"/>
        <v>931</v>
      </c>
      <c r="O129">
        <v>0</v>
      </c>
      <c r="P129" s="8">
        <v>976</v>
      </c>
      <c r="Q129" s="7">
        <v>445542</v>
      </c>
      <c r="R129">
        <v>880923</v>
      </c>
      <c r="S129">
        <v>929516</v>
      </c>
      <c r="T129">
        <v>833651</v>
      </c>
      <c r="U129">
        <v>889258</v>
      </c>
      <c r="V129">
        <v>937160</v>
      </c>
      <c r="W129">
        <v>698393</v>
      </c>
      <c r="X129">
        <v>419370</v>
      </c>
      <c r="Y129">
        <v>282760</v>
      </c>
      <c r="Z129">
        <v>110103</v>
      </c>
      <c r="AA129">
        <f t="shared" si="4"/>
        <v>812233</v>
      </c>
      <c r="AB129" s="8">
        <v>6426676</v>
      </c>
      <c r="AC129" s="18">
        <v>0</v>
      </c>
      <c r="AD129" s="19">
        <v>0</v>
      </c>
      <c r="AE129" s="19">
        <v>0</v>
      </c>
      <c r="AF129" s="19">
        <v>0</v>
      </c>
      <c r="AG129" s="19">
        <v>0</v>
      </c>
      <c r="AH129" s="19">
        <v>0</v>
      </c>
      <c r="AI129" s="19">
        <v>6.3999999999999997E-5</v>
      </c>
      <c r="AJ129" s="19">
        <v>2.34E-4</v>
      </c>
      <c r="AK129" s="19">
        <v>1.047E-3</v>
      </c>
      <c r="AL129" s="19">
        <v>4.8770000000000003E-3</v>
      </c>
      <c r="AM129" s="19">
        <f t="shared" si="5"/>
        <v>6.1580000000000003E-3</v>
      </c>
      <c r="AN129" s="20">
        <v>1.5200000000000001E-4</v>
      </c>
    </row>
    <row r="130" spans="1:40" x14ac:dyDescent="0.2">
      <c r="A130" t="s">
        <v>491</v>
      </c>
      <c r="B130">
        <v>2010</v>
      </c>
      <c r="C130" t="s">
        <v>142</v>
      </c>
      <c r="D130" s="7">
        <v>0</v>
      </c>
      <c r="E130">
        <v>0</v>
      </c>
      <c r="F130">
        <v>0</v>
      </c>
      <c r="G130">
        <v>0</v>
      </c>
      <c r="H130">
        <v>0</v>
      </c>
      <c r="I130">
        <v>10</v>
      </c>
      <c r="J130">
        <v>43</v>
      </c>
      <c r="K130">
        <v>91</v>
      </c>
      <c r="L130">
        <v>311</v>
      </c>
      <c r="M130">
        <v>549</v>
      </c>
      <c r="N130">
        <f t="shared" si="3"/>
        <v>951</v>
      </c>
      <c r="O130">
        <v>0</v>
      </c>
      <c r="P130" s="8">
        <v>1004</v>
      </c>
      <c r="Q130" s="7">
        <v>438755</v>
      </c>
      <c r="R130">
        <v>901910</v>
      </c>
      <c r="S130">
        <v>945312</v>
      </c>
      <c r="T130">
        <v>830364</v>
      </c>
      <c r="U130">
        <v>877471</v>
      </c>
      <c r="V130">
        <v>949875</v>
      </c>
      <c r="W130">
        <v>732705</v>
      </c>
      <c r="X130">
        <v>436243</v>
      </c>
      <c r="Y130">
        <v>283829</v>
      </c>
      <c r="Z130">
        <v>109822</v>
      </c>
      <c r="AA130">
        <f t="shared" si="4"/>
        <v>829894</v>
      </c>
      <c r="AB130" s="8">
        <v>6506286</v>
      </c>
      <c r="AC130" s="18">
        <v>0</v>
      </c>
      <c r="AD130" s="19">
        <v>0</v>
      </c>
      <c r="AE130" s="19">
        <v>0</v>
      </c>
      <c r="AF130" s="19">
        <v>0</v>
      </c>
      <c r="AG130" s="19">
        <v>0</v>
      </c>
      <c r="AH130" s="19">
        <v>1.1E-5</v>
      </c>
      <c r="AI130" s="19">
        <v>5.8999999999999998E-5</v>
      </c>
      <c r="AJ130" s="19">
        <v>2.0900000000000001E-4</v>
      </c>
      <c r="AK130" s="19">
        <v>1.096E-3</v>
      </c>
      <c r="AL130" s="19">
        <v>4.999E-3</v>
      </c>
      <c r="AM130" s="19">
        <f t="shared" si="5"/>
        <v>6.3039999999999997E-3</v>
      </c>
      <c r="AN130" s="20">
        <v>1.54E-4</v>
      </c>
    </row>
    <row r="131" spans="1:40" x14ac:dyDescent="0.2">
      <c r="A131" t="s">
        <v>491</v>
      </c>
      <c r="B131">
        <v>2011</v>
      </c>
      <c r="C131" t="s">
        <v>143</v>
      </c>
      <c r="D131" s="7">
        <v>0</v>
      </c>
      <c r="E131">
        <v>0</v>
      </c>
      <c r="F131">
        <v>0</v>
      </c>
      <c r="G131">
        <v>0</v>
      </c>
      <c r="H131">
        <v>0</v>
      </c>
      <c r="I131">
        <v>0</v>
      </c>
      <c r="J131">
        <v>12</v>
      </c>
      <c r="K131">
        <v>77</v>
      </c>
      <c r="L131">
        <v>250</v>
      </c>
      <c r="M131">
        <v>458</v>
      </c>
      <c r="N131">
        <f t="shared" si="3"/>
        <v>785</v>
      </c>
      <c r="O131">
        <v>0</v>
      </c>
      <c r="P131" s="8">
        <v>797</v>
      </c>
      <c r="Q131" s="7">
        <v>417727</v>
      </c>
      <c r="R131">
        <v>855342</v>
      </c>
      <c r="S131">
        <v>905651</v>
      </c>
      <c r="T131">
        <v>795617</v>
      </c>
      <c r="U131">
        <v>819953</v>
      </c>
      <c r="V131">
        <v>902261</v>
      </c>
      <c r="W131">
        <v>719187</v>
      </c>
      <c r="X131">
        <v>422395</v>
      </c>
      <c r="Y131">
        <v>267562</v>
      </c>
      <c r="Z131">
        <v>106625</v>
      </c>
      <c r="AA131">
        <f t="shared" si="4"/>
        <v>796582</v>
      </c>
      <c r="AB131" s="8">
        <v>6212320</v>
      </c>
      <c r="AC131" s="18">
        <v>0</v>
      </c>
      <c r="AD131" s="19">
        <v>0</v>
      </c>
      <c r="AE131" s="19">
        <v>0</v>
      </c>
      <c r="AF131" s="19">
        <v>0</v>
      </c>
      <c r="AG131" s="19">
        <v>0</v>
      </c>
      <c r="AH131" s="19">
        <v>0</v>
      </c>
      <c r="AI131" s="19">
        <v>1.7E-5</v>
      </c>
      <c r="AJ131" s="19">
        <v>1.8200000000000001E-4</v>
      </c>
      <c r="AK131" s="19">
        <v>9.3400000000000004E-4</v>
      </c>
      <c r="AL131" s="19">
        <v>4.2950000000000002E-3</v>
      </c>
      <c r="AM131" s="19">
        <f t="shared" si="5"/>
        <v>5.411E-3</v>
      </c>
      <c r="AN131" s="20">
        <v>1.2799999999999999E-4</v>
      </c>
    </row>
    <row r="132" spans="1:40" x14ac:dyDescent="0.2">
      <c r="A132" t="s">
        <v>491</v>
      </c>
      <c r="B132">
        <v>2012</v>
      </c>
      <c r="C132" t="s">
        <v>144</v>
      </c>
      <c r="D132" s="7">
        <v>0</v>
      </c>
      <c r="E132">
        <v>0</v>
      </c>
      <c r="F132">
        <v>0</v>
      </c>
      <c r="G132">
        <v>0</v>
      </c>
      <c r="H132">
        <v>0</v>
      </c>
      <c r="I132">
        <v>0</v>
      </c>
      <c r="J132">
        <v>0</v>
      </c>
      <c r="K132">
        <v>35</v>
      </c>
      <c r="L132">
        <v>244</v>
      </c>
      <c r="M132">
        <v>472</v>
      </c>
      <c r="N132">
        <f t="shared" ref="N132:N195" si="6">K132+L132+M132</f>
        <v>751</v>
      </c>
      <c r="O132">
        <v>0</v>
      </c>
      <c r="P132" s="8">
        <v>751</v>
      </c>
      <c r="Q132" s="7">
        <v>418183</v>
      </c>
      <c r="R132">
        <v>861674</v>
      </c>
      <c r="S132">
        <v>914709</v>
      </c>
      <c r="T132">
        <v>804165</v>
      </c>
      <c r="U132">
        <v>814588</v>
      </c>
      <c r="V132">
        <v>904851</v>
      </c>
      <c r="W132">
        <v>745489</v>
      </c>
      <c r="X132">
        <v>441475</v>
      </c>
      <c r="Y132">
        <v>268916</v>
      </c>
      <c r="Z132">
        <v>109263</v>
      </c>
      <c r="AA132">
        <f t="shared" ref="AA132:AA195" si="7">X132+Y132+Z132</f>
        <v>819654</v>
      </c>
      <c r="AB132" s="8">
        <v>6283313</v>
      </c>
      <c r="AC132" s="18">
        <v>0</v>
      </c>
      <c r="AD132" s="19">
        <v>0</v>
      </c>
      <c r="AE132" s="19">
        <v>0</v>
      </c>
      <c r="AF132" s="19">
        <v>0</v>
      </c>
      <c r="AG132" s="19">
        <v>0</v>
      </c>
      <c r="AH132" s="19">
        <v>0</v>
      </c>
      <c r="AI132" s="19">
        <v>0</v>
      </c>
      <c r="AJ132" s="19">
        <v>7.8999999999999996E-5</v>
      </c>
      <c r="AK132" s="19">
        <v>9.0700000000000004E-4</v>
      </c>
      <c r="AL132" s="19">
        <v>4.3200000000000001E-3</v>
      </c>
      <c r="AM132" s="19">
        <f t="shared" ref="AM132:AM195" si="8">AJ132+AK132+AL132</f>
        <v>5.306E-3</v>
      </c>
      <c r="AN132" s="20">
        <v>1.2E-4</v>
      </c>
    </row>
    <row r="133" spans="1:40" x14ac:dyDescent="0.2">
      <c r="A133" t="s">
        <v>491</v>
      </c>
      <c r="B133">
        <v>2013</v>
      </c>
      <c r="C133" t="s">
        <v>145</v>
      </c>
      <c r="D133" s="7">
        <v>0</v>
      </c>
      <c r="E133">
        <v>0</v>
      </c>
      <c r="F133">
        <v>0</v>
      </c>
      <c r="G133">
        <v>0</v>
      </c>
      <c r="H133">
        <v>0</v>
      </c>
      <c r="I133">
        <v>0</v>
      </c>
      <c r="J133">
        <v>55</v>
      </c>
      <c r="K133">
        <v>95</v>
      </c>
      <c r="L133">
        <v>265</v>
      </c>
      <c r="M133">
        <v>532</v>
      </c>
      <c r="N133">
        <f t="shared" si="6"/>
        <v>892</v>
      </c>
      <c r="O133">
        <v>0</v>
      </c>
      <c r="P133" s="8">
        <v>947</v>
      </c>
      <c r="Q133" s="7">
        <v>420536</v>
      </c>
      <c r="R133">
        <v>877357</v>
      </c>
      <c r="S133">
        <v>926488</v>
      </c>
      <c r="T133">
        <v>820233</v>
      </c>
      <c r="U133">
        <v>817328</v>
      </c>
      <c r="V133">
        <v>908184</v>
      </c>
      <c r="W133">
        <v>776010</v>
      </c>
      <c r="X133">
        <v>458835</v>
      </c>
      <c r="Y133">
        <v>267214</v>
      </c>
      <c r="Z133">
        <v>114192</v>
      </c>
      <c r="AA133">
        <f t="shared" si="7"/>
        <v>840241</v>
      </c>
      <c r="AB133" s="8">
        <v>6386377</v>
      </c>
      <c r="AC133" s="18">
        <v>0</v>
      </c>
      <c r="AD133" s="19">
        <v>0</v>
      </c>
      <c r="AE133" s="19">
        <v>0</v>
      </c>
      <c r="AF133" s="19">
        <v>0</v>
      </c>
      <c r="AG133" s="19">
        <v>0</v>
      </c>
      <c r="AH133" s="19">
        <v>0</v>
      </c>
      <c r="AI133" s="19">
        <v>7.1000000000000005E-5</v>
      </c>
      <c r="AJ133" s="19">
        <v>2.0699999999999999E-4</v>
      </c>
      <c r="AK133" s="19">
        <v>9.9200000000000004E-4</v>
      </c>
      <c r="AL133" s="19">
        <v>4.6589999999999999E-3</v>
      </c>
      <c r="AM133" s="19">
        <f t="shared" si="8"/>
        <v>5.8580000000000004E-3</v>
      </c>
      <c r="AN133" s="20">
        <v>1.4799999999999999E-4</v>
      </c>
    </row>
    <row r="134" spans="1:40" x14ac:dyDescent="0.2">
      <c r="A134" t="s">
        <v>491</v>
      </c>
      <c r="B134">
        <v>2014</v>
      </c>
      <c r="C134" t="s">
        <v>146</v>
      </c>
      <c r="D134" s="7">
        <v>0</v>
      </c>
      <c r="E134">
        <v>0</v>
      </c>
      <c r="F134">
        <v>0</v>
      </c>
      <c r="G134">
        <v>0</v>
      </c>
      <c r="H134">
        <v>12</v>
      </c>
      <c r="I134">
        <v>0</v>
      </c>
      <c r="J134">
        <v>65</v>
      </c>
      <c r="K134">
        <v>100</v>
      </c>
      <c r="L134">
        <v>250</v>
      </c>
      <c r="M134">
        <v>455</v>
      </c>
      <c r="N134">
        <f t="shared" si="6"/>
        <v>805</v>
      </c>
      <c r="O134">
        <v>0</v>
      </c>
      <c r="P134" s="8">
        <v>882</v>
      </c>
      <c r="Q134" s="7">
        <v>405749</v>
      </c>
      <c r="R134">
        <v>852374</v>
      </c>
      <c r="S134">
        <v>895175</v>
      </c>
      <c r="T134">
        <v>799940</v>
      </c>
      <c r="U134">
        <v>790606</v>
      </c>
      <c r="V134">
        <v>870636</v>
      </c>
      <c r="W134">
        <v>770399</v>
      </c>
      <c r="X134">
        <v>465651</v>
      </c>
      <c r="Y134">
        <v>262016</v>
      </c>
      <c r="Z134">
        <v>115269</v>
      </c>
      <c r="AA134">
        <f t="shared" si="7"/>
        <v>842936</v>
      </c>
      <c r="AB134" s="8">
        <v>6227815</v>
      </c>
      <c r="AC134" s="18">
        <v>0</v>
      </c>
      <c r="AD134" s="19">
        <v>0</v>
      </c>
      <c r="AE134" s="19">
        <v>0</v>
      </c>
      <c r="AF134" s="19">
        <v>0</v>
      </c>
      <c r="AG134" s="19">
        <v>1.5E-5</v>
      </c>
      <c r="AH134" s="19">
        <v>0</v>
      </c>
      <c r="AI134" s="19">
        <v>8.3999999999999995E-5</v>
      </c>
      <c r="AJ134" s="19">
        <v>2.1499999999999999E-4</v>
      </c>
      <c r="AK134" s="19">
        <v>9.5399999999999999E-4</v>
      </c>
      <c r="AL134" s="19">
        <v>3.947E-3</v>
      </c>
      <c r="AM134" s="19">
        <f t="shared" si="8"/>
        <v>5.1159999999999999E-3</v>
      </c>
      <c r="AN134" s="20">
        <v>1.4200000000000001E-4</v>
      </c>
    </row>
    <row r="135" spans="1:40" x14ac:dyDescent="0.2">
      <c r="A135" t="s">
        <v>491</v>
      </c>
      <c r="B135">
        <v>2015</v>
      </c>
      <c r="C135" t="s">
        <v>147</v>
      </c>
      <c r="D135" s="7">
        <v>0</v>
      </c>
      <c r="E135">
        <v>0</v>
      </c>
      <c r="F135">
        <v>0</v>
      </c>
      <c r="G135">
        <v>0</v>
      </c>
      <c r="H135">
        <v>0</v>
      </c>
      <c r="I135">
        <v>0</v>
      </c>
      <c r="J135">
        <v>13</v>
      </c>
      <c r="K135">
        <v>97</v>
      </c>
      <c r="L135">
        <v>273</v>
      </c>
      <c r="M135">
        <v>480</v>
      </c>
      <c r="N135">
        <f t="shared" si="6"/>
        <v>850</v>
      </c>
      <c r="O135">
        <v>0</v>
      </c>
      <c r="P135" s="8">
        <v>863</v>
      </c>
      <c r="Q135" s="7">
        <v>395441</v>
      </c>
      <c r="R135">
        <v>832883</v>
      </c>
      <c r="S135">
        <v>894569</v>
      </c>
      <c r="T135">
        <v>797315</v>
      </c>
      <c r="U135">
        <v>774182</v>
      </c>
      <c r="V135">
        <v>842812</v>
      </c>
      <c r="W135">
        <v>772232</v>
      </c>
      <c r="X135">
        <v>475515</v>
      </c>
      <c r="Y135">
        <v>256521</v>
      </c>
      <c r="Z135">
        <v>113049</v>
      </c>
      <c r="AA135">
        <f t="shared" si="7"/>
        <v>845085</v>
      </c>
      <c r="AB135" s="8">
        <v>6154519</v>
      </c>
      <c r="AC135" s="18">
        <v>0</v>
      </c>
      <c r="AD135" s="19">
        <v>0</v>
      </c>
      <c r="AE135" s="19">
        <v>0</v>
      </c>
      <c r="AF135" s="19">
        <v>0</v>
      </c>
      <c r="AG135" s="19">
        <v>0</v>
      </c>
      <c r="AH135" s="19">
        <v>0</v>
      </c>
      <c r="AI135" s="19">
        <v>1.7E-5</v>
      </c>
      <c r="AJ135" s="19">
        <v>2.04E-4</v>
      </c>
      <c r="AK135" s="19">
        <v>1.0640000000000001E-3</v>
      </c>
      <c r="AL135" s="19">
        <v>4.2459999999999998E-3</v>
      </c>
      <c r="AM135" s="19">
        <f t="shared" si="8"/>
        <v>5.5139999999999998E-3</v>
      </c>
      <c r="AN135" s="20">
        <v>1.3999999999999999E-4</v>
      </c>
    </row>
    <row r="136" spans="1:40" x14ac:dyDescent="0.2">
      <c r="A136" t="s">
        <v>491</v>
      </c>
      <c r="B136">
        <v>2016</v>
      </c>
      <c r="C136" t="s">
        <v>148</v>
      </c>
      <c r="D136" s="7">
        <v>0</v>
      </c>
      <c r="E136">
        <v>0</v>
      </c>
      <c r="F136">
        <v>0</v>
      </c>
      <c r="G136">
        <v>0</v>
      </c>
      <c r="H136">
        <v>0</v>
      </c>
      <c r="I136">
        <v>14</v>
      </c>
      <c r="J136">
        <v>49</v>
      </c>
      <c r="K136">
        <v>133</v>
      </c>
      <c r="L136">
        <v>229</v>
      </c>
      <c r="M136">
        <v>387</v>
      </c>
      <c r="N136">
        <f t="shared" si="6"/>
        <v>749</v>
      </c>
      <c r="O136">
        <v>0</v>
      </c>
      <c r="P136" s="8">
        <v>812</v>
      </c>
      <c r="Q136" s="7">
        <v>405519</v>
      </c>
      <c r="R136">
        <v>849372</v>
      </c>
      <c r="S136">
        <v>902733</v>
      </c>
      <c r="T136">
        <v>818476</v>
      </c>
      <c r="U136">
        <v>779830</v>
      </c>
      <c r="V136">
        <v>844348</v>
      </c>
      <c r="W136">
        <v>800944</v>
      </c>
      <c r="X136">
        <v>508518</v>
      </c>
      <c r="Y136">
        <v>267307</v>
      </c>
      <c r="Z136">
        <v>118905</v>
      </c>
      <c r="AA136">
        <f t="shared" si="7"/>
        <v>894730</v>
      </c>
      <c r="AB136" s="8">
        <v>6295952</v>
      </c>
      <c r="AC136" s="18">
        <v>0</v>
      </c>
      <c r="AD136" s="19">
        <v>0</v>
      </c>
      <c r="AE136" s="19">
        <v>0</v>
      </c>
      <c r="AF136" s="19">
        <v>0</v>
      </c>
      <c r="AG136" s="19">
        <v>0</v>
      </c>
      <c r="AH136" s="19">
        <v>1.7E-5</v>
      </c>
      <c r="AI136" s="19">
        <v>6.0999999999999999E-5</v>
      </c>
      <c r="AJ136" s="19">
        <v>2.6200000000000003E-4</v>
      </c>
      <c r="AK136" s="19">
        <v>8.5700000000000001E-4</v>
      </c>
      <c r="AL136" s="19">
        <v>3.2550000000000001E-3</v>
      </c>
      <c r="AM136" s="19">
        <f t="shared" si="8"/>
        <v>4.3740000000000003E-3</v>
      </c>
      <c r="AN136" s="20">
        <v>1.2899999999999999E-4</v>
      </c>
    </row>
    <row r="137" spans="1:40" x14ac:dyDescent="0.2">
      <c r="A137" t="s">
        <v>491</v>
      </c>
      <c r="B137">
        <v>2017</v>
      </c>
      <c r="C137" t="s">
        <v>149</v>
      </c>
      <c r="D137" s="7">
        <v>0</v>
      </c>
      <c r="E137">
        <v>0</v>
      </c>
      <c r="F137">
        <v>0</v>
      </c>
      <c r="G137">
        <v>0</v>
      </c>
      <c r="H137">
        <v>0</v>
      </c>
      <c r="I137">
        <v>10</v>
      </c>
      <c r="J137">
        <v>47</v>
      </c>
      <c r="K137">
        <v>150</v>
      </c>
      <c r="L137">
        <v>276</v>
      </c>
      <c r="M137">
        <v>456</v>
      </c>
      <c r="N137">
        <f t="shared" si="6"/>
        <v>882</v>
      </c>
      <c r="O137">
        <v>0</v>
      </c>
      <c r="P137" s="8">
        <v>939</v>
      </c>
      <c r="Q137" s="7">
        <v>409533</v>
      </c>
      <c r="R137">
        <v>864889</v>
      </c>
      <c r="S137">
        <v>937401</v>
      </c>
      <c r="T137">
        <v>838535</v>
      </c>
      <c r="U137">
        <v>805559</v>
      </c>
      <c r="V137">
        <v>857572</v>
      </c>
      <c r="W137">
        <v>837946</v>
      </c>
      <c r="X137">
        <v>550774</v>
      </c>
      <c r="Y137">
        <v>280885</v>
      </c>
      <c r="Z137">
        <v>126477</v>
      </c>
      <c r="AA137">
        <f t="shared" si="7"/>
        <v>958136</v>
      </c>
      <c r="AB137" s="8">
        <v>6509571</v>
      </c>
      <c r="AC137" s="18">
        <v>0</v>
      </c>
      <c r="AD137" s="19">
        <v>0</v>
      </c>
      <c r="AE137" s="19">
        <v>0</v>
      </c>
      <c r="AF137" s="19">
        <v>0</v>
      </c>
      <c r="AG137" s="19">
        <v>0</v>
      </c>
      <c r="AH137" s="19">
        <v>1.2E-5</v>
      </c>
      <c r="AI137" s="19">
        <v>5.5999999999999999E-5</v>
      </c>
      <c r="AJ137" s="19">
        <v>2.72E-4</v>
      </c>
      <c r="AK137" s="19">
        <v>9.8299999999999993E-4</v>
      </c>
      <c r="AL137" s="19">
        <v>3.6050000000000001E-3</v>
      </c>
      <c r="AM137" s="19">
        <f t="shared" si="8"/>
        <v>4.8599999999999997E-3</v>
      </c>
      <c r="AN137" s="20">
        <v>1.44E-4</v>
      </c>
    </row>
    <row r="138" spans="1:40" x14ac:dyDescent="0.2">
      <c r="A138" t="s">
        <v>492</v>
      </c>
      <c r="B138">
        <v>2009</v>
      </c>
      <c r="C138" t="s">
        <v>150</v>
      </c>
      <c r="D138" s="7">
        <v>0</v>
      </c>
      <c r="E138">
        <v>0</v>
      </c>
      <c r="F138">
        <v>0</v>
      </c>
      <c r="G138">
        <v>0</v>
      </c>
      <c r="H138">
        <v>0</v>
      </c>
      <c r="I138">
        <v>12</v>
      </c>
      <c r="J138">
        <v>10</v>
      </c>
      <c r="K138">
        <v>16</v>
      </c>
      <c r="L138">
        <v>148</v>
      </c>
      <c r="M138">
        <v>342</v>
      </c>
      <c r="N138">
        <f t="shared" si="6"/>
        <v>506</v>
      </c>
      <c r="O138">
        <v>0</v>
      </c>
      <c r="P138" s="8">
        <v>528</v>
      </c>
      <c r="Q138" s="7">
        <v>195034</v>
      </c>
      <c r="R138">
        <v>382502</v>
      </c>
      <c r="S138">
        <v>443197</v>
      </c>
      <c r="T138">
        <v>352550</v>
      </c>
      <c r="U138">
        <v>382406</v>
      </c>
      <c r="V138">
        <v>433775</v>
      </c>
      <c r="W138">
        <v>327965</v>
      </c>
      <c r="X138">
        <v>207566</v>
      </c>
      <c r="Y138">
        <v>154664</v>
      </c>
      <c r="Z138">
        <v>70097</v>
      </c>
      <c r="AA138">
        <f t="shared" si="7"/>
        <v>432327</v>
      </c>
      <c r="AB138" s="8">
        <v>2949756</v>
      </c>
      <c r="AC138" s="18">
        <v>0</v>
      </c>
      <c r="AD138" s="19">
        <v>0</v>
      </c>
      <c r="AE138" s="19">
        <v>0</v>
      </c>
      <c r="AF138" s="19">
        <v>0</v>
      </c>
      <c r="AG138" s="19">
        <v>0</v>
      </c>
      <c r="AH138" s="19">
        <v>2.8E-5</v>
      </c>
      <c r="AI138" s="19">
        <v>3.0000000000000001E-5</v>
      </c>
      <c r="AJ138" s="19">
        <v>7.7000000000000001E-5</v>
      </c>
      <c r="AK138" s="19">
        <v>9.5699999999999995E-4</v>
      </c>
      <c r="AL138" s="19">
        <v>4.8789999999999997E-3</v>
      </c>
      <c r="AM138" s="19">
        <f t="shared" si="8"/>
        <v>5.9129999999999999E-3</v>
      </c>
      <c r="AN138" s="20">
        <v>1.7899999999999999E-4</v>
      </c>
    </row>
    <row r="139" spans="1:40" x14ac:dyDescent="0.2">
      <c r="A139" t="s">
        <v>492</v>
      </c>
      <c r="B139">
        <v>2010</v>
      </c>
      <c r="C139" t="s">
        <v>151</v>
      </c>
      <c r="D139" s="7">
        <v>0</v>
      </c>
      <c r="E139">
        <v>0</v>
      </c>
      <c r="F139">
        <v>0</v>
      </c>
      <c r="G139">
        <v>0</v>
      </c>
      <c r="H139">
        <v>0</v>
      </c>
      <c r="I139">
        <v>0</v>
      </c>
      <c r="J139">
        <v>0</v>
      </c>
      <c r="K139">
        <v>10</v>
      </c>
      <c r="L139">
        <v>105</v>
      </c>
      <c r="M139">
        <v>319</v>
      </c>
      <c r="N139">
        <f t="shared" si="6"/>
        <v>434</v>
      </c>
      <c r="O139">
        <v>0</v>
      </c>
      <c r="P139" s="8">
        <v>434</v>
      </c>
      <c r="Q139" s="7">
        <v>190821</v>
      </c>
      <c r="R139">
        <v>384424</v>
      </c>
      <c r="S139">
        <v>422821</v>
      </c>
      <c r="T139">
        <v>358018</v>
      </c>
      <c r="U139">
        <v>366056</v>
      </c>
      <c r="V139">
        <v>423381</v>
      </c>
      <c r="W139">
        <v>336945</v>
      </c>
      <c r="X139">
        <v>208970</v>
      </c>
      <c r="Y139">
        <v>150744</v>
      </c>
      <c r="Z139">
        <v>67986</v>
      </c>
      <c r="AA139">
        <f t="shared" si="7"/>
        <v>427700</v>
      </c>
      <c r="AB139" s="8">
        <v>2910166</v>
      </c>
      <c r="AC139" s="18">
        <v>0</v>
      </c>
      <c r="AD139" s="19">
        <v>0</v>
      </c>
      <c r="AE139" s="19">
        <v>0</v>
      </c>
      <c r="AF139" s="19">
        <v>0</v>
      </c>
      <c r="AG139" s="19">
        <v>0</v>
      </c>
      <c r="AH139" s="19">
        <v>0</v>
      </c>
      <c r="AI139" s="19">
        <v>0</v>
      </c>
      <c r="AJ139" s="19">
        <v>4.8000000000000001E-5</v>
      </c>
      <c r="AK139" s="19">
        <v>6.9700000000000003E-4</v>
      </c>
      <c r="AL139" s="19">
        <v>4.692E-3</v>
      </c>
      <c r="AM139" s="19">
        <f t="shared" si="8"/>
        <v>5.437E-3</v>
      </c>
      <c r="AN139" s="20">
        <v>1.4899999999999999E-4</v>
      </c>
    </row>
    <row r="140" spans="1:40" x14ac:dyDescent="0.2">
      <c r="A140" t="s">
        <v>492</v>
      </c>
      <c r="B140">
        <v>2011</v>
      </c>
      <c r="C140" t="s">
        <v>152</v>
      </c>
      <c r="D140" s="7">
        <v>0</v>
      </c>
      <c r="E140">
        <v>0</v>
      </c>
      <c r="F140">
        <v>0</v>
      </c>
      <c r="G140">
        <v>0</v>
      </c>
      <c r="H140">
        <v>0</v>
      </c>
      <c r="I140">
        <v>0</v>
      </c>
      <c r="J140">
        <v>0</v>
      </c>
      <c r="K140">
        <v>0</v>
      </c>
      <c r="L140">
        <v>109</v>
      </c>
      <c r="M140">
        <v>388</v>
      </c>
      <c r="N140">
        <f t="shared" si="6"/>
        <v>497</v>
      </c>
      <c r="O140">
        <v>0</v>
      </c>
      <c r="P140" s="8">
        <v>497</v>
      </c>
      <c r="Q140" s="7">
        <v>187413</v>
      </c>
      <c r="R140">
        <v>375368</v>
      </c>
      <c r="S140">
        <v>410874</v>
      </c>
      <c r="T140">
        <v>358348</v>
      </c>
      <c r="U140">
        <v>351628</v>
      </c>
      <c r="V140">
        <v>410628</v>
      </c>
      <c r="W140">
        <v>339654</v>
      </c>
      <c r="X140">
        <v>206686</v>
      </c>
      <c r="Y140">
        <v>143935</v>
      </c>
      <c r="Z140">
        <v>65667</v>
      </c>
      <c r="AA140">
        <f t="shared" si="7"/>
        <v>416288</v>
      </c>
      <c r="AB140" s="8">
        <v>2850201</v>
      </c>
      <c r="AC140" s="18">
        <v>0</v>
      </c>
      <c r="AD140" s="19">
        <v>0</v>
      </c>
      <c r="AE140" s="19">
        <v>0</v>
      </c>
      <c r="AF140" s="19">
        <v>0</v>
      </c>
      <c r="AG140" s="19">
        <v>0</v>
      </c>
      <c r="AH140" s="19">
        <v>0</v>
      </c>
      <c r="AI140" s="19">
        <v>0</v>
      </c>
      <c r="AJ140" s="19">
        <v>0</v>
      </c>
      <c r="AK140" s="19">
        <v>7.5699999999999997E-4</v>
      </c>
      <c r="AL140" s="19">
        <v>5.9090000000000002E-3</v>
      </c>
      <c r="AM140" s="19">
        <f t="shared" si="8"/>
        <v>6.6660000000000001E-3</v>
      </c>
      <c r="AN140" s="20">
        <v>1.74E-4</v>
      </c>
    </row>
    <row r="141" spans="1:40" x14ac:dyDescent="0.2">
      <c r="A141" t="s">
        <v>492</v>
      </c>
      <c r="B141">
        <v>2012</v>
      </c>
      <c r="C141" t="s">
        <v>153</v>
      </c>
      <c r="D141" s="7">
        <v>0</v>
      </c>
      <c r="E141">
        <v>0</v>
      </c>
      <c r="F141">
        <v>0</v>
      </c>
      <c r="G141">
        <v>0</v>
      </c>
      <c r="H141">
        <v>0</v>
      </c>
      <c r="I141">
        <v>0</v>
      </c>
      <c r="J141">
        <v>0</v>
      </c>
      <c r="K141">
        <v>0</v>
      </c>
      <c r="L141">
        <v>102</v>
      </c>
      <c r="M141">
        <v>411</v>
      </c>
      <c r="N141">
        <f t="shared" si="6"/>
        <v>513</v>
      </c>
      <c r="O141">
        <v>0</v>
      </c>
      <c r="P141" s="8">
        <v>513</v>
      </c>
      <c r="Q141" s="7">
        <v>195881</v>
      </c>
      <c r="R141">
        <v>394420</v>
      </c>
      <c r="S141">
        <v>426425</v>
      </c>
      <c r="T141">
        <v>376167</v>
      </c>
      <c r="U141">
        <v>358778</v>
      </c>
      <c r="V141">
        <v>421704</v>
      </c>
      <c r="W141">
        <v>361477</v>
      </c>
      <c r="X141">
        <v>219180</v>
      </c>
      <c r="Y141">
        <v>147335</v>
      </c>
      <c r="Z141">
        <v>68945</v>
      </c>
      <c r="AA141">
        <f t="shared" si="7"/>
        <v>435460</v>
      </c>
      <c r="AB141" s="8">
        <v>2970312</v>
      </c>
      <c r="AC141" s="18">
        <v>0</v>
      </c>
      <c r="AD141" s="19">
        <v>0</v>
      </c>
      <c r="AE141" s="19">
        <v>0</v>
      </c>
      <c r="AF141" s="19">
        <v>0</v>
      </c>
      <c r="AG141" s="19">
        <v>0</v>
      </c>
      <c r="AH141" s="19">
        <v>0</v>
      </c>
      <c r="AI141" s="19">
        <v>0</v>
      </c>
      <c r="AJ141" s="19">
        <v>0</v>
      </c>
      <c r="AK141" s="19">
        <v>6.9200000000000002E-4</v>
      </c>
      <c r="AL141" s="19">
        <v>5.9610000000000002E-3</v>
      </c>
      <c r="AM141" s="19">
        <f t="shared" si="8"/>
        <v>6.6530000000000001E-3</v>
      </c>
      <c r="AN141" s="20">
        <v>1.73E-4</v>
      </c>
    </row>
    <row r="142" spans="1:40" x14ac:dyDescent="0.2">
      <c r="A142" t="s">
        <v>492</v>
      </c>
      <c r="B142">
        <v>2013</v>
      </c>
      <c r="C142" t="s">
        <v>154</v>
      </c>
      <c r="D142" s="7">
        <v>0</v>
      </c>
      <c r="E142">
        <v>0</v>
      </c>
      <c r="F142">
        <v>0</v>
      </c>
      <c r="G142">
        <v>0</v>
      </c>
      <c r="H142">
        <v>0</v>
      </c>
      <c r="I142">
        <v>0</v>
      </c>
      <c r="J142">
        <v>0</v>
      </c>
      <c r="K142">
        <v>15</v>
      </c>
      <c r="L142">
        <v>154</v>
      </c>
      <c r="M142">
        <v>452</v>
      </c>
      <c r="N142">
        <f t="shared" si="6"/>
        <v>621</v>
      </c>
      <c r="O142">
        <v>0</v>
      </c>
      <c r="P142" s="8">
        <v>621</v>
      </c>
      <c r="Q142" s="7">
        <v>186859</v>
      </c>
      <c r="R142">
        <v>379801</v>
      </c>
      <c r="S142">
        <v>413893</v>
      </c>
      <c r="T142">
        <v>367284</v>
      </c>
      <c r="U142">
        <v>343924</v>
      </c>
      <c r="V142">
        <v>402419</v>
      </c>
      <c r="W142">
        <v>360393</v>
      </c>
      <c r="X142">
        <v>215973</v>
      </c>
      <c r="Y142">
        <v>140409</v>
      </c>
      <c r="Z142">
        <v>67761</v>
      </c>
      <c r="AA142">
        <f t="shared" si="7"/>
        <v>424143</v>
      </c>
      <c r="AB142" s="8">
        <v>2878716</v>
      </c>
      <c r="AC142" s="18">
        <v>0</v>
      </c>
      <c r="AD142" s="19">
        <v>0</v>
      </c>
      <c r="AE142" s="19">
        <v>0</v>
      </c>
      <c r="AF142" s="19">
        <v>0</v>
      </c>
      <c r="AG142" s="19">
        <v>0</v>
      </c>
      <c r="AH142" s="19">
        <v>0</v>
      </c>
      <c r="AI142" s="19">
        <v>0</v>
      </c>
      <c r="AJ142" s="19">
        <v>6.8999999999999997E-5</v>
      </c>
      <c r="AK142" s="19">
        <v>1.0970000000000001E-3</v>
      </c>
      <c r="AL142" s="19">
        <v>6.6709999999999998E-3</v>
      </c>
      <c r="AM142" s="19">
        <f t="shared" si="8"/>
        <v>7.8370000000000002E-3</v>
      </c>
      <c r="AN142" s="20">
        <v>2.1599999999999999E-4</v>
      </c>
    </row>
    <row r="143" spans="1:40" x14ac:dyDescent="0.2">
      <c r="A143" t="s">
        <v>492</v>
      </c>
      <c r="B143">
        <v>2014</v>
      </c>
      <c r="C143" t="s">
        <v>155</v>
      </c>
      <c r="D143" s="7">
        <v>0</v>
      </c>
      <c r="E143">
        <v>0</v>
      </c>
      <c r="F143">
        <v>0</v>
      </c>
      <c r="G143">
        <v>0</v>
      </c>
      <c r="H143">
        <v>0</v>
      </c>
      <c r="I143">
        <v>0</v>
      </c>
      <c r="J143">
        <v>0</v>
      </c>
      <c r="K143">
        <v>0</v>
      </c>
      <c r="L143">
        <v>87</v>
      </c>
      <c r="M143">
        <v>333</v>
      </c>
      <c r="N143">
        <f t="shared" si="6"/>
        <v>420</v>
      </c>
      <c r="O143">
        <v>0</v>
      </c>
      <c r="P143" s="8">
        <v>420</v>
      </c>
      <c r="Q143" s="7">
        <v>173249</v>
      </c>
      <c r="R143">
        <v>356299</v>
      </c>
      <c r="S143">
        <v>392139</v>
      </c>
      <c r="T143">
        <v>348478</v>
      </c>
      <c r="U143">
        <v>322705</v>
      </c>
      <c r="V143">
        <v>371993</v>
      </c>
      <c r="W143">
        <v>344646</v>
      </c>
      <c r="X143">
        <v>209918</v>
      </c>
      <c r="Y143">
        <v>131880</v>
      </c>
      <c r="Z143">
        <v>62955</v>
      </c>
      <c r="AA143">
        <f t="shared" si="7"/>
        <v>404753</v>
      </c>
      <c r="AB143" s="8">
        <v>2714262</v>
      </c>
      <c r="AC143" s="18">
        <v>0</v>
      </c>
      <c r="AD143" s="19">
        <v>0</v>
      </c>
      <c r="AE143" s="19">
        <v>0</v>
      </c>
      <c r="AF143" s="19">
        <v>0</v>
      </c>
      <c r="AG143" s="19">
        <v>0</v>
      </c>
      <c r="AH143" s="19">
        <v>0</v>
      </c>
      <c r="AI143" s="19">
        <v>0</v>
      </c>
      <c r="AJ143" s="19">
        <v>0</v>
      </c>
      <c r="AK143" s="19">
        <v>6.6E-4</v>
      </c>
      <c r="AL143" s="19">
        <v>5.2890000000000003E-3</v>
      </c>
      <c r="AM143" s="19">
        <f t="shared" si="8"/>
        <v>5.9490000000000003E-3</v>
      </c>
      <c r="AN143" s="20">
        <v>1.55E-4</v>
      </c>
    </row>
    <row r="144" spans="1:40" x14ac:dyDescent="0.2">
      <c r="A144" t="s">
        <v>492</v>
      </c>
      <c r="B144">
        <v>2015</v>
      </c>
      <c r="C144" t="s">
        <v>156</v>
      </c>
      <c r="D144" s="7">
        <v>0</v>
      </c>
      <c r="E144">
        <v>0</v>
      </c>
      <c r="F144">
        <v>0</v>
      </c>
      <c r="G144">
        <v>0</v>
      </c>
      <c r="H144">
        <v>0</v>
      </c>
      <c r="I144">
        <v>0</v>
      </c>
      <c r="J144">
        <v>11</v>
      </c>
      <c r="K144">
        <v>13</v>
      </c>
      <c r="L144">
        <v>85</v>
      </c>
      <c r="M144">
        <v>353</v>
      </c>
      <c r="N144">
        <f t="shared" si="6"/>
        <v>451</v>
      </c>
      <c r="O144">
        <v>0</v>
      </c>
      <c r="P144" s="8">
        <v>462</v>
      </c>
      <c r="Q144" s="7">
        <v>181950</v>
      </c>
      <c r="R144">
        <v>374415</v>
      </c>
      <c r="S144">
        <v>419184</v>
      </c>
      <c r="T144">
        <v>366398</v>
      </c>
      <c r="U144">
        <v>335863</v>
      </c>
      <c r="V144">
        <v>380554</v>
      </c>
      <c r="W144">
        <v>366828</v>
      </c>
      <c r="X144">
        <v>228988</v>
      </c>
      <c r="Y144">
        <v>137955</v>
      </c>
      <c r="Z144">
        <v>67240</v>
      </c>
      <c r="AA144">
        <f t="shared" si="7"/>
        <v>434183</v>
      </c>
      <c r="AB144" s="8">
        <v>2859375</v>
      </c>
      <c r="AC144" s="18">
        <v>0</v>
      </c>
      <c r="AD144" s="19">
        <v>0</v>
      </c>
      <c r="AE144" s="19">
        <v>0</v>
      </c>
      <c r="AF144" s="19">
        <v>0</v>
      </c>
      <c r="AG144" s="19">
        <v>0</v>
      </c>
      <c r="AH144" s="19">
        <v>0</v>
      </c>
      <c r="AI144" s="19">
        <v>3.0000000000000001E-5</v>
      </c>
      <c r="AJ144" s="19">
        <v>5.7000000000000003E-5</v>
      </c>
      <c r="AK144" s="19">
        <v>6.1600000000000001E-4</v>
      </c>
      <c r="AL144" s="19">
        <v>5.2500000000000003E-3</v>
      </c>
      <c r="AM144" s="19">
        <f t="shared" si="8"/>
        <v>5.9230000000000003E-3</v>
      </c>
      <c r="AN144" s="20">
        <v>1.6200000000000001E-4</v>
      </c>
    </row>
    <row r="145" spans="1:40" x14ac:dyDescent="0.2">
      <c r="A145" t="s">
        <v>492</v>
      </c>
      <c r="B145">
        <v>2016</v>
      </c>
      <c r="C145" t="s">
        <v>157</v>
      </c>
      <c r="D145" s="7">
        <v>0</v>
      </c>
      <c r="E145">
        <v>0</v>
      </c>
      <c r="F145">
        <v>0</v>
      </c>
      <c r="G145">
        <v>0</v>
      </c>
      <c r="H145">
        <v>0</v>
      </c>
      <c r="I145">
        <v>0</v>
      </c>
      <c r="J145">
        <v>0</v>
      </c>
      <c r="K145">
        <v>0</v>
      </c>
      <c r="L145">
        <v>68</v>
      </c>
      <c r="M145">
        <v>294</v>
      </c>
      <c r="N145">
        <f t="shared" si="6"/>
        <v>362</v>
      </c>
      <c r="O145">
        <v>0</v>
      </c>
      <c r="P145" s="8">
        <v>362</v>
      </c>
      <c r="Q145" s="7">
        <v>173964</v>
      </c>
      <c r="R145">
        <v>357552</v>
      </c>
      <c r="S145">
        <v>394766</v>
      </c>
      <c r="T145">
        <v>352972</v>
      </c>
      <c r="U145">
        <v>326239</v>
      </c>
      <c r="V145">
        <v>356761</v>
      </c>
      <c r="W145">
        <v>349852</v>
      </c>
      <c r="X145">
        <v>226039</v>
      </c>
      <c r="Y145">
        <v>128004</v>
      </c>
      <c r="Z145">
        <v>62487</v>
      </c>
      <c r="AA145">
        <f t="shared" si="7"/>
        <v>416530</v>
      </c>
      <c r="AB145" s="8">
        <v>2728636</v>
      </c>
      <c r="AC145" s="18">
        <v>0</v>
      </c>
      <c r="AD145" s="19">
        <v>0</v>
      </c>
      <c r="AE145" s="19">
        <v>0</v>
      </c>
      <c r="AF145" s="19">
        <v>0</v>
      </c>
      <c r="AG145" s="19">
        <v>0</v>
      </c>
      <c r="AH145" s="19">
        <v>0</v>
      </c>
      <c r="AI145" s="19">
        <v>0</v>
      </c>
      <c r="AJ145" s="19">
        <v>0</v>
      </c>
      <c r="AK145" s="19">
        <v>5.31E-4</v>
      </c>
      <c r="AL145" s="19">
        <v>4.705E-3</v>
      </c>
      <c r="AM145" s="19">
        <f t="shared" si="8"/>
        <v>5.2360000000000002E-3</v>
      </c>
      <c r="AN145" s="20">
        <v>1.3300000000000001E-4</v>
      </c>
    </row>
    <row r="146" spans="1:40" x14ac:dyDescent="0.2">
      <c r="A146" t="s">
        <v>492</v>
      </c>
      <c r="B146">
        <v>2017</v>
      </c>
      <c r="C146" t="s">
        <v>158</v>
      </c>
      <c r="D146" s="7">
        <v>0</v>
      </c>
      <c r="E146">
        <v>0</v>
      </c>
      <c r="F146">
        <v>0</v>
      </c>
      <c r="G146">
        <v>0</v>
      </c>
      <c r="H146">
        <v>0</v>
      </c>
      <c r="I146">
        <v>0</v>
      </c>
      <c r="J146">
        <v>0</v>
      </c>
      <c r="K146">
        <v>25</v>
      </c>
      <c r="L146">
        <v>61</v>
      </c>
      <c r="M146">
        <v>327</v>
      </c>
      <c r="N146">
        <f t="shared" si="6"/>
        <v>413</v>
      </c>
      <c r="O146">
        <v>0</v>
      </c>
      <c r="P146" s="8">
        <v>413</v>
      </c>
      <c r="Q146" s="7">
        <v>169114</v>
      </c>
      <c r="R146">
        <v>349668</v>
      </c>
      <c r="S146">
        <v>389676</v>
      </c>
      <c r="T146">
        <v>343310</v>
      </c>
      <c r="U146">
        <v>317873</v>
      </c>
      <c r="V146">
        <v>339065</v>
      </c>
      <c r="W146">
        <v>341844</v>
      </c>
      <c r="X146">
        <v>226052</v>
      </c>
      <c r="Y146">
        <v>124501</v>
      </c>
      <c r="Z146">
        <v>61002</v>
      </c>
      <c r="AA146">
        <f t="shared" si="7"/>
        <v>411555</v>
      </c>
      <c r="AB146" s="8">
        <v>2662105</v>
      </c>
      <c r="AC146" s="18">
        <v>0</v>
      </c>
      <c r="AD146" s="19">
        <v>0</v>
      </c>
      <c r="AE146" s="19">
        <v>0</v>
      </c>
      <c r="AF146" s="19">
        <v>0</v>
      </c>
      <c r="AG146" s="19">
        <v>0</v>
      </c>
      <c r="AH146" s="19">
        <v>0</v>
      </c>
      <c r="AI146" s="19">
        <v>0</v>
      </c>
      <c r="AJ146" s="19">
        <v>1.11E-4</v>
      </c>
      <c r="AK146" s="19">
        <v>4.8999999999999998E-4</v>
      </c>
      <c r="AL146" s="19">
        <v>5.3600000000000002E-3</v>
      </c>
      <c r="AM146" s="19">
        <f t="shared" si="8"/>
        <v>5.9610000000000002E-3</v>
      </c>
      <c r="AN146" s="20">
        <v>1.55E-4</v>
      </c>
    </row>
    <row r="147" spans="1:40" x14ac:dyDescent="0.2">
      <c r="A147" t="s">
        <v>493</v>
      </c>
      <c r="B147">
        <v>2009</v>
      </c>
      <c r="C147" t="s">
        <v>159</v>
      </c>
      <c r="D147" s="7">
        <v>0</v>
      </c>
      <c r="E147">
        <v>0</v>
      </c>
      <c r="F147">
        <v>0</v>
      </c>
      <c r="G147">
        <v>0</v>
      </c>
      <c r="H147">
        <v>0</v>
      </c>
      <c r="I147">
        <v>0</v>
      </c>
      <c r="J147">
        <v>0</v>
      </c>
      <c r="K147">
        <v>0</v>
      </c>
      <c r="L147">
        <v>127</v>
      </c>
      <c r="M147">
        <v>322</v>
      </c>
      <c r="N147">
        <f t="shared" si="6"/>
        <v>449</v>
      </c>
      <c r="O147">
        <v>0</v>
      </c>
      <c r="P147" s="8">
        <v>449</v>
      </c>
      <c r="Q147" s="7">
        <v>198253</v>
      </c>
      <c r="R147">
        <v>378972</v>
      </c>
      <c r="S147">
        <v>420907</v>
      </c>
      <c r="T147">
        <v>354186</v>
      </c>
      <c r="U147">
        <v>361367</v>
      </c>
      <c r="V147">
        <v>400732</v>
      </c>
      <c r="W147">
        <v>293020</v>
      </c>
      <c r="X147">
        <v>174409</v>
      </c>
      <c r="Y147">
        <v>125569</v>
      </c>
      <c r="Z147">
        <v>57549</v>
      </c>
      <c r="AA147">
        <f t="shared" si="7"/>
        <v>357527</v>
      </c>
      <c r="AB147" s="8">
        <v>2764964</v>
      </c>
      <c r="AC147" s="18">
        <v>0</v>
      </c>
      <c r="AD147" s="19">
        <v>0</v>
      </c>
      <c r="AE147" s="19">
        <v>0</v>
      </c>
      <c r="AF147" s="19">
        <v>0</v>
      </c>
      <c r="AG147" s="19">
        <v>0</v>
      </c>
      <c r="AH147" s="19">
        <v>0</v>
      </c>
      <c r="AI147" s="19">
        <v>0</v>
      </c>
      <c r="AJ147" s="19">
        <v>0</v>
      </c>
      <c r="AK147" s="19">
        <v>1.011E-3</v>
      </c>
      <c r="AL147" s="19">
        <v>5.5950000000000001E-3</v>
      </c>
      <c r="AM147" s="19">
        <f t="shared" si="8"/>
        <v>6.6059999999999999E-3</v>
      </c>
      <c r="AN147" s="20">
        <v>1.6200000000000001E-4</v>
      </c>
    </row>
    <row r="148" spans="1:40" x14ac:dyDescent="0.2">
      <c r="A148" t="s">
        <v>493</v>
      </c>
      <c r="B148">
        <v>2010</v>
      </c>
      <c r="C148" t="s">
        <v>160</v>
      </c>
      <c r="D148" s="7">
        <v>0</v>
      </c>
      <c r="E148">
        <v>0</v>
      </c>
      <c r="F148">
        <v>0</v>
      </c>
      <c r="G148">
        <v>0</v>
      </c>
      <c r="H148">
        <v>0</v>
      </c>
      <c r="I148">
        <v>0</v>
      </c>
      <c r="J148">
        <v>0</v>
      </c>
      <c r="K148">
        <v>0</v>
      </c>
      <c r="L148">
        <v>99</v>
      </c>
      <c r="M148">
        <v>303</v>
      </c>
      <c r="N148">
        <f t="shared" si="6"/>
        <v>402</v>
      </c>
      <c r="O148">
        <v>0</v>
      </c>
      <c r="P148" s="8">
        <v>402</v>
      </c>
      <c r="Q148" s="7">
        <v>193144</v>
      </c>
      <c r="R148">
        <v>383437</v>
      </c>
      <c r="S148">
        <v>401182</v>
      </c>
      <c r="T148">
        <v>351093</v>
      </c>
      <c r="U148">
        <v>347720</v>
      </c>
      <c r="V148">
        <v>396156</v>
      </c>
      <c r="W148">
        <v>300798</v>
      </c>
      <c r="X148">
        <v>175980</v>
      </c>
      <c r="Y148">
        <v>123214</v>
      </c>
      <c r="Z148">
        <v>55844</v>
      </c>
      <c r="AA148">
        <f t="shared" si="7"/>
        <v>355038</v>
      </c>
      <c r="AB148" s="8">
        <v>2728568</v>
      </c>
      <c r="AC148" s="18">
        <v>0</v>
      </c>
      <c r="AD148" s="19">
        <v>0</v>
      </c>
      <c r="AE148" s="19">
        <v>0</v>
      </c>
      <c r="AF148" s="19">
        <v>0</v>
      </c>
      <c r="AG148" s="19">
        <v>0</v>
      </c>
      <c r="AH148" s="19">
        <v>0</v>
      </c>
      <c r="AI148" s="19">
        <v>0</v>
      </c>
      <c r="AJ148" s="19">
        <v>0</v>
      </c>
      <c r="AK148" s="19">
        <v>8.03E-4</v>
      </c>
      <c r="AL148" s="19">
        <v>5.4260000000000003E-3</v>
      </c>
      <c r="AM148" s="19">
        <f t="shared" si="8"/>
        <v>6.2290000000000002E-3</v>
      </c>
      <c r="AN148" s="20">
        <v>1.47E-4</v>
      </c>
    </row>
    <row r="149" spans="1:40" x14ac:dyDescent="0.2">
      <c r="A149" t="s">
        <v>493</v>
      </c>
      <c r="B149">
        <v>2011</v>
      </c>
      <c r="C149" t="s">
        <v>161</v>
      </c>
      <c r="D149" s="7">
        <v>0</v>
      </c>
      <c r="E149">
        <v>0</v>
      </c>
      <c r="F149">
        <v>0</v>
      </c>
      <c r="G149">
        <v>0</v>
      </c>
      <c r="H149">
        <v>0</v>
      </c>
      <c r="I149">
        <v>0</v>
      </c>
      <c r="J149">
        <v>0</v>
      </c>
      <c r="K149">
        <v>0</v>
      </c>
      <c r="L149">
        <v>107</v>
      </c>
      <c r="M149">
        <v>374</v>
      </c>
      <c r="N149">
        <f t="shared" si="6"/>
        <v>481</v>
      </c>
      <c r="O149">
        <v>0</v>
      </c>
      <c r="P149" s="8">
        <v>481</v>
      </c>
      <c r="Q149" s="7">
        <v>194954</v>
      </c>
      <c r="R149">
        <v>384438</v>
      </c>
      <c r="S149">
        <v>395033</v>
      </c>
      <c r="T149">
        <v>360083</v>
      </c>
      <c r="U149">
        <v>344366</v>
      </c>
      <c r="V149">
        <v>391532</v>
      </c>
      <c r="W149">
        <v>309883</v>
      </c>
      <c r="X149">
        <v>178446</v>
      </c>
      <c r="Y149">
        <v>120397</v>
      </c>
      <c r="Z149">
        <v>54982</v>
      </c>
      <c r="AA149">
        <f t="shared" si="7"/>
        <v>353825</v>
      </c>
      <c r="AB149" s="8">
        <v>2734114</v>
      </c>
      <c r="AC149" s="18">
        <v>0</v>
      </c>
      <c r="AD149" s="19">
        <v>0</v>
      </c>
      <c r="AE149" s="19">
        <v>0</v>
      </c>
      <c r="AF149" s="19">
        <v>0</v>
      </c>
      <c r="AG149" s="19">
        <v>0</v>
      </c>
      <c r="AH149" s="19">
        <v>0</v>
      </c>
      <c r="AI149" s="19">
        <v>0</v>
      </c>
      <c r="AJ149" s="19">
        <v>0</v>
      </c>
      <c r="AK149" s="19">
        <v>8.8900000000000003E-4</v>
      </c>
      <c r="AL149" s="19">
        <v>6.8019999999999999E-3</v>
      </c>
      <c r="AM149" s="19">
        <f t="shared" si="8"/>
        <v>7.6909999999999999E-3</v>
      </c>
      <c r="AN149" s="20">
        <v>1.76E-4</v>
      </c>
    </row>
    <row r="150" spans="1:40" x14ac:dyDescent="0.2">
      <c r="A150" t="s">
        <v>493</v>
      </c>
      <c r="B150">
        <v>2012</v>
      </c>
      <c r="C150" t="s">
        <v>162</v>
      </c>
      <c r="D150" s="7">
        <v>0</v>
      </c>
      <c r="E150">
        <v>0</v>
      </c>
      <c r="F150">
        <v>0</v>
      </c>
      <c r="G150">
        <v>0</v>
      </c>
      <c r="H150">
        <v>0</v>
      </c>
      <c r="I150">
        <v>0</v>
      </c>
      <c r="J150">
        <v>0</v>
      </c>
      <c r="K150">
        <v>0</v>
      </c>
      <c r="L150">
        <v>144</v>
      </c>
      <c r="M150">
        <v>348</v>
      </c>
      <c r="N150">
        <f t="shared" si="6"/>
        <v>492</v>
      </c>
      <c r="O150">
        <v>0</v>
      </c>
      <c r="P150" s="8">
        <v>492</v>
      </c>
      <c r="Q150" s="7">
        <v>198286</v>
      </c>
      <c r="R150">
        <v>390924</v>
      </c>
      <c r="S150">
        <v>400982</v>
      </c>
      <c r="T150">
        <v>370867</v>
      </c>
      <c r="U150">
        <v>343422</v>
      </c>
      <c r="V150">
        <v>392450</v>
      </c>
      <c r="W150">
        <v>323050</v>
      </c>
      <c r="X150">
        <v>185726</v>
      </c>
      <c r="Y150">
        <v>120877</v>
      </c>
      <c r="Z150">
        <v>56603</v>
      </c>
      <c r="AA150">
        <f t="shared" si="7"/>
        <v>363206</v>
      </c>
      <c r="AB150" s="8">
        <v>2783187</v>
      </c>
      <c r="AC150" s="18">
        <v>0</v>
      </c>
      <c r="AD150" s="19">
        <v>0</v>
      </c>
      <c r="AE150" s="19">
        <v>0</v>
      </c>
      <c r="AF150" s="19">
        <v>0</v>
      </c>
      <c r="AG150" s="19">
        <v>0</v>
      </c>
      <c r="AH150" s="19">
        <v>0</v>
      </c>
      <c r="AI150" s="19">
        <v>0</v>
      </c>
      <c r="AJ150" s="19">
        <v>0</v>
      </c>
      <c r="AK150" s="19">
        <v>1.191E-3</v>
      </c>
      <c r="AL150" s="19">
        <v>6.1479999999999998E-3</v>
      </c>
      <c r="AM150" s="19">
        <f t="shared" si="8"/>
        <v>7.339E-3</v>
      </c>
      <c r="AN150" s="20">
        <v>1.7699999999999999E-4</v>
      </c>
    </row>
    <row r="151" spans="1:40" x14ac:dyDescent="0.2">
      <c r="A151" t="s">
        <v>493</v>
      </c>
      <c r="B151">
        <v>2013</v>
      </c>
      <c r="C151" t="s">
        <v>163</v>
      </c>
      <c r="D151" s="7">
        <v>0</v>
      </c>
      <c r="E151">
        <v>0</v>
      </c>
      <c r="F151">
        <v>0</v>
      </c>
      <c r="G151">
        <v>0</v>
      </c>
      <c r="H151">
        <v>0</v>
      </c>
      <c r="I151">
        <v>0</v>
      </c>
      <c r="J151">
        <v>11</v>
      </c>
      <c r="K151">
        <v>13</v>
      </c>
      <c r="L151">
        <v>121</v>
      </c>
      <c r="M151">
        <v>403</v>
      </c>
      <c r="N151">
        <f t="shared" si="6"/>
        <v>537</v>
      </c>
      <c r="O151">
        <v>0</v>
      </c>
      <c r="P151" s="8">
        <v>548</v>
      </c>
      <c r="Q151" s="7">
        <v>187977</v>
      </c>
      <c r="R151">
        <v>373941</v>
      </c>
      <c r="S151">
        <v>385102</v>
      </c>
      <c r="T151">
        <v>355702</v>
      </c>
      <c r="U151">
        <v>324783</v>
      </c>
      <c r="V151">
        <v>367753</v>
      </c>
      <c r="W151">
        <v>319666</v>
      </c>
      <c r="X151">
        <v>185287</v>
      </c>
      <c r="Y151">
        <v>114276</v>
      </c>
      <c r="Z151">
        <v>55173</v>
      </c>
      <c r="AA151">
        <f t="shared" si="7"/>
        <v>354736</v>
      </c>
      <c r="AB151" s="8">
        <v>2669660</v>
      </c>
      <c r="AC151" s="18">
        <v>0</v>
      </c>
      <c r="AD151" s="19">
        <v>0</v>
      </c>
      <c r="AE151" s="19">
        <v>0</v>
      </c>
      <c r="AF151" s="19">
        <v>0</v>
      </c>
      <c r="AG151" s="19">
        <v>0</v>
      </c>
      <c r="AH151" s="19">
        <v>0</v>
      </c>
      <c r="AI151" s="19">
        <v>3.4E-5</v>
      </c>
      <c r="AJ151" s="19">
        <v>6.9999999999999994E-5</v>
      </c>
      <c r="AK151" s="19">
        <v>1.059E-3</v>
      </c>
      <c r="AL151" s="19">
        <v>7.3039999999999997E-3</v>
      </c>
      <c r="AM151" s="19">
        <f t="shared" si="8"/>
        <v>8.4329999999999995E-3</v>
      </c>
      <c r="AN151" s="20">
        <v>2.05E-4</v>
      </c>
    </row>
    <row r="152" spans="1:40" x14ac:dyDescent="0.2">
      <c r="A152" t="s">
        <v>493</v>
      </c>
      <c r="B152">
        <v>2014</v>
      </c>
      <c r="C152" t="s">
        <v>164</v>
      </c>
      <c r="D152" s="7">
        <v>0</v>
      </c>
      <c r="E152">
        <v>0</v>
      </c>
      <c r="F152">
        <v>0</v>
      </c>
      <c r="G152">
        <v>0</v>
      </c>
      <c r="H152">
        <v>0</v>
      </c>
      <c r="I152">
        <v>0</v>
      </c>
      <c r="J152">
        <v>12</v>
      </c>
      <c r="K152">
        <v>21</v>
      </c>
      <c r="L152">
        <v>125</v>
      </c>
      <c r="M152">
        <v>307</v>
      </c>
      <c r="N152">
        <f t="shared" si="6"/>
        <v>453</v>
      </c>
      <c r="O152">
        <v>0</v>
      </c>
      <c r="P152" s="8">
        <v>465</v>
      </c>
      <c r="Q152" s="7">
        <v>190743</v>
      </c>
      <c r="R152">
        <v>380053</v>
      </c>
      <c r="S152">
        <v>393867</v>
      </c>
      <c r="T152">
        <v>366330</v>
      </c>
      <c r="U152">
        <v>328858</v>
      </c>
      <c r="V152">
        <v>364885</v>
      </c>
      <c r="W152">
        <v>330106</v>
      </c>
      <c r="X152">
        <v>193837</v>
      </c>
      <c r="Y152">
        <v>117462</v>
      </c>
      <c r="Z152">
        <v>56305</v>
      </c>
      <c r="AA152">
        <f t="shared" si="7"/>
        <v>367604</v>
      </c>
      <c r="AB152" s="8">
        <v>2722446</v>
      </c>
      <c r="AC152" s="18">
        <v>0</v>
      </c>
      <c r="AD152" s="19">
        <v>0</v>
      </c>
      <c r="AE152" s="19">
        <v>0</v>
      </c>
      <c r="AF152" s="19">
        <v>0</v>
      </c>
      <c r="AG152" s="19">
        <v>0</v>
      </c>
      <c r="AH152" s="19">
        <v>0</v>
      </c>
      <c r="AI152" s="19">
        <v>3.6000000000000001E-5</v>
      </c>
      <c r="AJ152" s="19">
        <v>1.08E-4</v>
      </c>
      <c r="AK152" s="19">
        <v>1.0640000000000001E-3</v>
      </c>
      <c r="AL152" s="19">
        <v>5.4520000000000002E-3</v>
      </c>
      <c r="AM152" s="19">
        <f t="shared" si="8"/>
        <v>6.6240000000000005E-3</v>
      </c>
      <c r="AN152" s="20">
        <v>1.7100000000000001E-4</v>
      </c>
    </row>
    <row r="153" spans="1:40" x14ac:dyDescent="0.2">
      <c r="A153" t="s">
        <v>493</v>
      </c>
      <c r="B153">
        <v>2015</v>
      </c>
      <c r="C153" t="s">
        <v>165</v>
      </c>
      <c r="D153" s="7">
        <v>0</v>
      </c>
      <c r="E153">
        <v>0</v>
      </c>
      <c r="F153">
        <v>0</v>
      </c>
      <c r="G153">
        <v>0</v>
      </c>
      <c r="H153">
        <v>0</v>
      </c>
      <c r="I153">
        <v>0</v>
      </c>
      <c r="J153">
        <v>0</v>
      </c>
      <c r="K153">
        <v>28</v>
      </c>
      <c r="L153">
        <v>109</v>
      </c>
      <c r="M153">
        <v>360</v>
      </c>
      <c r="N153">
        <f t="shared" si="6"/>
        <v>497</v>
      </c>
      <c r="O153">
        <v>0</v>
      </c>
      <c r="P153" s="8">
        <v>497</v>
      </c>
      <c r="Q153" s="7">
        <v>190891</v>
      </c>
      <c r="R153">
        <v>385781</v>
      </c>
      <c r="S153">
        <v>401819</v>
      </c>
      <c r="T153">
        <v>369948</v>
      </c>
      <c r="U153">
        <v>332281</v>
      </c>
      <c r="V153">
        <v>362743</v>
      </c>
      <c r="W153">
        <v>342280</v>
      </c>
      <c r="X153">
        <v>206774</v>
      </c>
      <c r="Y153">
        <v>118893</v>
      </c>
      <c r="Z153">
        <v>56322</v>
      </c>
      <c r="AA153">
        <f t="shared" si="7"/>
        <v>381989</v>
      </c>
      <c r="AB153" s="8">
        <v>2767732</v>
      </c>
      <c r="AC153" s="18">
        <v>0</v>
      </c>
      <c r="AD153" s="19">
        <v>0</v>
      </c>
      <c r="AE153" s="19">
        <v>0</v>
      </c>
      <c r="AF153" s="19">
        <v>0</v>
      </c>
      <c r="AG153" s="19">
        <v>0</v>
      </c>
      <c r="AH153" s="19">
        <v>0</v>
      </c>
      <c r="AI153" s="19">
        <v>0</v>
      </c>
      <c r="AJ153" s="19">
        <v>1.35E-4</v>
      </c>
      <c r="AK153" s="19">
        <v>9.1699999999999995E-4</v>
      </c>
      <c r="AL153" s="19">
        <v>6.3920000000000001E-3</v>
      </c>
      <c r="AM153" s="19">
        <f t="shared" si="8"/>
        <v>7.4440000000000001E-3</v>
      </c>
      <c r="AN153" s="20">
        <v>1.8000000000000001E-4</v>
      </c>
    </row>
    <row r="154" spans="1:40" x14ac:dyDescent="0.2">
      <c r="A154" t="s">
        <v>493</v>
      </c>
      <c r="B154">
        <v>2016</v>
      </c>
      <c r="C154" t="s">
        <v>166</v>
      </c>
      <c r="D154" s="7">
        <v>0</v>
      </c>
      <c r="E154">
        <v>0</v>
      </c>
      <c r="F154">
        <v>0</v>
      </c>
      <c r="G154">
        <v>0</v>
      </c>
      <c r="H154">
        <v>0</v>
      </c>
      <c r="I154">
        <v>0</v>
      </c>
      <c r="J154">
        <v>0</v>
      </c>
      <c r="K154">
        <v>34</v>
      </c>
      <c r="L154">
        <v>78</v>
      </c>
      <c r="M154">
        <v>272</v>
      </c>
      <c r="N154">
        <f t="shared" si="6"/>
        <v>384</v>
      </c>
      <c r="O154">
        <v>0</v>
      </c>
      <c r="P154" s="8">
        <v>384</v>
      </c>
      <c r="Q154" s="7">
        <v>188283</v>
      </c>
      <c r="R154">
        <v>381728</v>
      </c>
      <c r="S154">
        <v>399346</v>
      </c>
      <c r="T154">
        <v>368589</v>
      </c>
      <c r="U154">
        <v>331456</v>
      </c>
      <c r="V154">
        <v>350268</v>
      </c>
      <c r="W154">
        <v>340201</v>
      </c>
      <c r="X154">
        <v>210477</v>
      </c>
      <c r="Y154">
        <v>117120</v>
      </c>
      <c r="Z154">
        <v>55763</v>
      </c>
      <c r="AA154">
        <f t="shared" si="7"/>
        <v>383360</v>
      </c>
      <c r="AB154" s="8">
        <v>2743231</v>
      </c>
      <c r="AC154" s="18">
        <v>0</v>
      </c>
      <c r="AD154" s="19">
        <v>0</v>
      </c>
      <c r="AE154" s="19">
        <v>0</v>
      </c>
      <c r="AF154" s="19">
        <v>0</v>
      </c>
      <c r="AG154" s="19">
        <v>0</v>
      </c>
      <c r="AH154" s="19">
        <v>0</v>
      </c>
      <c r="AI154" s="19">
        <v>0</v>
      </c>
      <c r="AJ154" s="19">
        <v>1.6200000000000001E-4</v>
      </c>
      <c r="AK154" s="19">
        <v>6.6600000000000003E-4</v>
      </c>
      <c r="AL154" s="19">
        <v>4.8780000000000004E-3</v>
      </c>
      <c r="AM154" s="19">
        <f t="shared" si="8"/>
        <v>5.7060000000000001E-3</v>
      </c>
      <c r="AN154" s="20">
        <v>1.3999999999999999E-4</v>
      </c>
    </row>
    <row r="155" spans="1:40" x14ac:dyDescent="0.2">
      <c r="A155" t="s">
        <v>493</v>
      </c>
      <c r="B155">
        <v>2017</v>
      </c>
      <c r="C155" t="s">
        <v>167</v>
      </c>
      <c r="D155" s="7">
        <v>0</v>
      </c>
      <c r="E155">
        <v>0</v>
      </c>
      <c r="F155">
        <v>0</v>
      </c>
      <c r="G155">
        <v>0</v>
      </c>
      <c r="H155">
        <v>0</v>
      </c>
      <c r="I155">
        <v>0</v>
      </c>
      <c r="J155">
        <v>0</v>
      </c>
      <c r="K155">
        <v>34</v>
      </c>
      <c r="L155">
        <v>90</v>
      </c>
      <c r="M155">
        <v>280</v>
      </c>
      <c r="N155">
        <f t="shared" si="6"/>
        <v>404</v>
      </c>
      <c r="O155">
        <v>0</v>
      </c>
      <c r="P155" s="8">
        <v>404</v>
      </c>
      <c r="Q155" s="7">
        <v>183197</v>
      </c>
      <c r="R155">
        <v>374844</v>
      </c>
      <c r="S155">
        <v>391712</v>
      </c>
      <c r="T155">
        <v>363448</v>
      </c>
      <c r="U155">
        <v>327931</v>
      </c>
      <c r="V155">
        <v>336638</v>
      </c>
      <c r="W155">
        <v>340986</v>
      </c>
      <c r="X155">
        <v>219472</v>
      </c>
      <c r="Y155">
        <v>118652</v>
      </c>
      <c r="Z155">
        <v>57204</v>
      </c>
      <c r="AA155">
        <f t="shared" si="7"/>
        <v>395328</v>
      </c>
      <c r="AB155" s="8">
        <v>2714084</v>
      </c>
      <c r="AC155" s="18">
        <v>0</v>
      </c>
      <c r="AD155" s="19">
        <v>0</v>
      </c>
      <c r="AE155" s="19">
        <v>0</v>
      </c>
      <c r="AF155" s="19">
        <v>0</v>
      </c>
      <c r="AG155" s="19">
        <v>0</v>
      </c>
      <c r="AH155" s="19">
        <v>0</v>
      </c>
      <c r="AI155" s="19">
        <v>0</v>
      </c>
      <c r="AJ155" s="19">
        <v>1.55E-4</v>
      </c>
      <c r="AK155" s="19">
        <v>7.5900000000000002E-4</v>
      </c>
      <c r="AL155" s="19">
        <v>4.895E-3</v>
      </c>
      <c r="AM155" s="19">
        <f t="shared" si="8"/>
        <v>5.8089999999999999E-3</v>
      </c>
      <c r="AN155" s="20">
        <v>1.4899999999999999E-4</v>
      </c>
    </row>
    <row r="156" spans="1:40" x14ac:dyDescent="0.2">
      <c r="A156" t="s">
        <v>494</v>
      </c>
      <c r="B156">
        <v>2009</v>
      </c>
      <c r="C156" t="s">
        <v>168</v>
      </c>
      <c r="D156" s="7">
        <v>0</v>
      </c>
      <c r="E156">
        <v>0</v>
      </c>
      <c r="F156">
        <v>0</v>
      </c>
      <c r="G156">
        <v>0</v>
      </c>
      <c r="H156">
        <v>0</v>
      </c>
      <c r="I156">
        <v>0</v>
      </c>
      <c r="J156">
        <v>34</v>
      </c>
      <c r="K156">
        <v>128</v>
      </c>
      <c r="L156">
        <v>268</v>
      </c>
      <c r="M156">
        <v>398</v>
      </c>
      <c r="N156">
        <f t="shared" si="6"/>
        <v>794</v>
      </c>
      <c r="O156">
        <v>0</v>
      </c>
      <c r="P156" s="8">
        <v>828</v>
      </c>
      <c r="Q156" s="7">
        <v>282764</v>
      </c>
      <c r="R156">
        <v>551189</v>
      </c>
      <c r="S156">
        <v>584457</v>
      </c>
      <c r="T156">
        <v>564631</v>
      </c>
      <c r="U156">
        <v>598885</v>
      </c>
      <c r="V156">
        <v>623663</v>
      </c>
      <c r="W156">
        <v>484644</v>
      </c>
      <c r="X156">
        <v>296539</v>
      </c>
      <c r="Y156">
        <v>184112</v>
      </c>
      <c r="Z156">
        <v>67581</v>
      </c>
      <c r="AA156">
        <f t="shared" si="7"/>
        <v>548232</v>
      </c>
      <c r="AB156" s="8">
        <v>4238465</v>
      </c>
      <c r="AC156" s="18">
        <v>0</v>
      </c>
      <c r="AD156" s="19">
        <v>0</v>
      </c>
      <c r="AE156" s="19">
        <v>0</v>
      </c>
      <c r="AF156" s="19">
        <v>0</v>
      </c>
      <c r="AG156" s="19">
        <v>0</v>
      </c>
      <c r="AH156" s="19">
        <v>0</v>
      </c>
      <c r="AI156" s="19">
        <v>6.9999999999999994E-5</v>
      </c>
      <c r="AJ156" s="19">
        <v>4.3199999999999998E-4</v>
      </c>
      <c r="AK156" s="19">
        <v>1.456E-3</v>
      </c>
      <c r="AL156" s="19">
        <v>5.8890000000000001E-3</v>
      </c>
      <c r="AM156" s="19">
        <f t="shared" si="8"/>
        <v>7.7770000000000001E-3</v>
      </c>
      <c r="AN156" s="20">
        <v>1.95E-4</v>
      </c>
    </row>
    <row r="157" spans="1:40" x14ac:dyDescent="0.2">
      <c r="A157" t="s">
        <v>494</v>
      </c>
      <c r="B157">
        <v>2010</v>
      </c>
      <c r="C157" t="s">
        <v>169</v>
      </c>
      <c r="D157" s="7">
        <v>0</v>
      </c>
      <c r="E157">
        <v>0</v>
      </c>
      <c r="F157">
        <v>0</v>
      </c>
      <c r="G157">
        <v>0</v>
      </c>
      <c r="H157">
        <v>0</v>
      </c>
      <c r="I157">
        <v>0</v>
      </c>
      <c r="J157">
        <v>11</v>
      </c>
      <c r="K157">
        <v>61</v>
      </c>
      <c r="L157">
        <v>266</v>
      </c>
      <c r="M157">
        <v>407</v>
      </c>
      <c r="N157">
        <f t="shared" si="6"/>
        <v>734</v>
      </c>
      <c r="O157">
        <v>0</v>
      </c>
      <c r="P157" s="8">
        <v>745</v>
      </c>
      <c r="Q157" s="7">
        <v>261613</v>
      </c>
      <c r="R157">
        <v>529224</v>
      </c>
      <c r="S157">
        <v>554431</v>
      </c>
      <c r="T157">
        <v>530116</v>
      </c>
      <c r="U157">
        <v>557695</v>
      </c>
      <c r="V157">
        <v>596358</v>
      </c>
      <c r="W157">
        <v>476616</v>
      </c>
      <c r="X157">
        <v>289572</v>
      </c>
      <c r="Y157">
        <v>171362</v>
      </c>
      <c r="Z157">
        <v>64863</v>
      </c>
      <c r="AA157">
        <f t="shared" si="7"/>
        <v>525797</v>
      </c>
      <c r="AB157" s="8">
        <v>4031850</v>
      </c>
      <c r="AC157" s="18">
        <v>0</v>
      </c>
      <c r="AD157" s="19">
        <v>0</v>
      </c>
      <c r="AE157" s="19">
        <v>0</v>
      </c>
      <c r="AF157" s="19">
        <v>0</v>
      </c>
      <c r="AG157" s="19">
        <v>0</v>
      </c>
      <c r="AH157" s="19">
        <v>0</v>
      </c>
      <c r="AI157" s="19">
        <v>2.3E-5</v>
      </c>
      <c r="AJ157" s="19">
        <v>2.1100000000000001E-4</v>
      </c>
      <c r="AK157" s="19">
        <v>1.552E-3</v>
      </c>
      <c r="AL157" s="19">
        <v>6.2750000000000002E-3</v>
      </c>
      <c r="AM157" s="19">
        <f t="shared" si="8"/>
        <v>8.038E-3</v>
      </c>
      <c r="AN157" s="20">
        <v>1.85E-4</v>
      </c>
    </row>
    <row r="158" spans="1:40" x14ac:dyDescent="0.2">
      <c r="A158" t="s">
        <v>494</v>
      </c>
      <c r="B158">
        <v>2011</v>
      </c>
      <c r="C158" t="s">
        <v>170</v>
      </c>
      <c r="D158" s="7">
        <v>0</v>
      </c>
      <c r="E158">
        <v>0</v>
      </c>
      <c r="F158">
        <v>0</v>
      </c>
      <c r="G158">
        <v>0</v>
      </c>
      <c r="H158">
        <v>0</v>
      </c>
      <c r="I158">
        <v>24</v>
      </c>
      <c r="J158">
        <v>33</v>
      </c>
      <c r="K158">
        <v>101</v>
      </c>
      <c r="L158">
        <v>256</v>
      </c>
      <c r="M158">
        <v>386</v>
      </c>
      <c r="N158">
        <f t="shared" si="6"/>
        <v>743</v>
      </c>
      <c r="O158">
        <v>0</v>
      </c>
      <c r="P158" s="8">
        <v>800</v>
      </c>
      <c r="Q158" s="7">
        <v>264274</v>
      </c>
      <c r="R158">
        <v>535229</v>
      </c>
      <c r="S158">
        <v>551938</v>
      </c>
      <c r="T158">
        <v>532236</v>
      </c>
      <c r="U158">
        <v>552915</v>
      </c>
      <c r="V158">
        <v>603381</v>
      </c>
      <c r="W158">
        <v>498411</v>
      </c>
      <c r="X158">
        <v>301548</v>
      </c>
      <c r="Y158">
        <v>172462</v>
      </c>
      <c r="Z158">
        <v>67720</v>
      </c>
      <c r="AA158">
        <f t="shared" si="7"/>
        <v>541730</v>
      </c>
      <c r="AB158" s="8">
        <v>4080114</v>
      </c>
      <c r="AC158" s="18">
        <v>0</v>
      </c>
      <c r="AD158" s="19">
        <v>0</v>
      </c>
      <c r="AE158" s="19">
        <v>0</v>
      </c>
      <c r="AF158" s="19">
        <v>0</v>
      </c>
      <c r="AG158" s="19">
        <v>0</v>
      </c>
      <c r="AH158" s="19">
        <v>4.0000000000000003E-5</v>
      </c>
      <c r="AI158" s="19">
        <v>6.6000000000000005E-5</v>
      </c>
      <c r="AJ158" s="19">
        <v>3.3500000000000001E-4</v>
      </c>
      <c r="AK158" s="19">
        <v>1.4840000000000001E-3</v>
      </c>
      <c r="AL158" s="19">
        <v>5.7000000000000002E-3</v>
      </c>
      <c r="AM158" s="19">
        <f t="shared" si="8"/>
        <v>7.5190000000000005E-3</v>
      </c>
      <c r="AN158" s="20">
        <v>1.9599999999999999E-4</v>
      </c>
    </row>
    <row r="159" spans="1:40" x14ac:dyDescent="0.2">
      <c r="A159" t="s">
        <v>494</v>
      </c>
      <c r="B159">
        <v>2012</v>
      </c>
      <c r="C159" t="s">
        <v>171</v>
      </c>
      <c r="D159" s="7">
        <v>0</v>
      </c>
      <c r="E159">
        <v>0</v>
      </c>
      <c r="F159">
        <v>0</v>
      </c>
      <c r="G159">
        <v>0</v>
      </c>
      <c r="H159">
        <v>0</v>
      </c>
      <c r="I159">
        <v>0</v>
      </c>
      <c r="J159">
        <v>23</v>
      </c>
      <c r="K159">
        <v>90</v>
      </c>
      <c r="L159">
        <v>244</v>
      </c>
      <c r="M159">
        <v>357</v>
      </c>
      <c r="N159">
        <f t="shared" si="6"/>
        <v>691</v>
      </c>
      <c r="O159">
        <v>0</v>
      </c>
      <c r="P159" s="8">
        <v>714</v>
      </c>
      <c r="Q159" s="7">
        <v>270959</v>
      </c>
      <c r="R159">
        <v>548746</v>
      </c>
      <c r="S159">
        <v>570563</v>
      </c>
      <c r="T159">
        <v>545086</v>
      </c>
      <c r="U159">
        <v>558968</v>
      </c>
      <c r="V159">
        <v>613121</v>
      </c>
      <c r="W159">
        <v>519389</v>
      </c>
      <c r="X159">
        <v>317071</v>
      </c>
      <c r="Y159">
        <v>175919</v>
      </c>
      <c r="Z159">
        <v>68575</v>
      </c>
      <c r="AA159">
        <f t="shared" si="7"/>
        <v>561565</v>
      </c>
      <c r="AB159" s="8">
        <v>4188397</v>
      </c>
      <c r="AC159" s="18">
        <v>0</v>
      </c>
      <c r="AD159" s="19">
        <v>0</v>
      </c>
      <c r="AE159" s="19">
        <v>0</v>
      </c>
      <c r="AF159" s="19">
        <v>0</v>
      </c>
      <c r="AG159" s="19">
        <v>0</v>
      </c>
      <c r="AH159" s="19">
        <v>0</v>
      </c>
      <c r="AI159" s="19">
        <v>4.3999999999999999E-5</v>
      </c>
      <c r="AJ159" s="19">
        <v>2.8400000000000002E-4</v>
      </c>
      <c r="AK159" s="19">
        <v>1.387E-3</v>
      </c>
      <c r="AL159" s="19">
        <v>5.2059999999999997E-3</v>
      </c>
      <c r="AM159" s="19">
        <f t="shared" si="8"/>
        <v>6.8769999999999994E-3</v>
      </c>
      <c r="AN159" s="20">
        <v>1.7000000000000001E-4</v>
      </c>
    </row>
    <row r="160" spans="1:40" x14ac:dyDescent="0.2">
      <c r="A160" t="s">
        <v>494</v>
      </c>
      <c r="B160">
        <v>2013</v>
      </c>
      <c r="C160" t="s">
        <v>172</v>
      </c>
      <c r="D160" s="7">
        <v>0</v>
      </c>
      <c r="E160">
        <v>0</v>
      </c>
      <c r="F160">
        <v>0</v>
      </c>
      <c r="G160">
        <v>0</v>
      </c>
      <c r="H160">
        <v>0</v>
      </c>
      <c r="I160">
        <v>0</v>
      </c>
      <c r="J160">
        <v>21</v>
      </c>
      <c r="K160">
        <v>135</v>
      </c>
      <c r="L160">
        <v>224</v>
      </c>
      <c r="M160">
        <v>377</v>
      </c>
      <c r="N160">
        <f t="shared" si="6"/>
        <v>736</v>
      </c>
      <c r="O160">
        <v>0</v>
      </c>
      <c r="P160" s="8">
        <v>757</v>
      </c>
      <c r="Q160" s="7">
        <v>261651</v>
      </c>
      <c r="R160">
        <v>533859</v>
      </c>
      <c r="S160">
        <v>557907</v>
      </c>
      <c r="T160">
        <v>534877</v>
      </c>
      <c r="U160">
        <v>535180</v>
      </c>
      <c r="V160">
        <v>591571</v>
      </c>
      <c r="W160">
        <v>519197</v>
      </c>
      <c r="X160">
        <v>319410</v>
      </c>
      <c r="Y160">
        <v>173858</v>
      </c>
      <c r="Z160">
        <v>69033</v>
      </c>
      <c r="AA160">
        <f t="shared" si="7"/>
        <v>562301</v>
      </c>
      <c r="AB160" s="8">
        <v>4096543</v>
      </c>
      <c r="AC160" s="18">
        <v>0</v>
      </c>
      <c r="AD160" s="19">
        <v>0</v>
      </c>
      <c r="AE160" s="19">
        <v>0</v>
      </c>
      <c r="AF160" s="19">
        <v>0</v>
      </c>
      <c r="AG160" s="19">
        <v>0</v>
      </c>
      <c r="AH160" s="19">
        <v>0</v>
      </c>
      <c r="AI160" s="19">
        <v>4.0000000000000003E-5</v>
      </c>
      <c r="AJ160" s="19">
        <v>4.2299999999999998E-4</v>
      </c>
      <c r="AK160" s="19">
        <v>1.2880000000000001E-3</v>
      </c>
      <c r="AL160" s="19">
        <v>5.4609999999999997E-3</v>
      </c>
      <c r="AM160" s="19">
        <f t="shared" si="8"/>
        <v>7.1719999999999996E-3</v>
      </c>
      <c r="AN160" s="20">
        <v>1.85E-4</v>
      </c>
    </row>
    <row r="161" spans="1:40" x14ac:dyDescent="0.2">
      <c r="A161" t="s">
        <v>494</v>
      </c>
      <c r="B161">
        <v>2014</v>
      </c>
      <c r="C161" t="s">
        <v>173</v>
      </c>
      <c r="D161" s="7">
        <v>0</v>
      </c>
      <c r="E161">
        <v>0</v>
      </c>
      <c r="F161">
        <v>0</v>
      </c>
      <c r="G161">
        <v>0</v>
      </c>
      <c r="H161">
        <v>0</v>
      </c>
      <c r="I161">
        <v>12</v>
      </c>
      <c r="J161">
        <v>63</v>
      </c>
      <c r="K161">
        <v>154</v>
      </c>
      <c r="L161">
        <v>257</v>
      </c>
      <c r="M161">
        <v>374</v>
      </c>
      <c r="N161">
        <f t="shared" si="6"/>
        <v>785</v>
      </c>
      <c r="O161">
        <v>0</v>
      </c>
      <c r="P161" s="8">
        <v>860</v>
      </c>
      <c r="Q161" s="7">
        <v>255639</v>
      </c>
      <c r="R161">
        <v>524189</v>
      </c>
      <c r="S161">
        <v>551205</v>
      </c>
      <c r="T161">
        <v>525402</v>
      </c>
      <c r="U161">
        <v>521636</v>
      </c>
      <c r="V161">
        <v>572925</v>
      </c>
      <c r="W161">
        <v>516776</v>
      </c>
      <c r="X161">
        <v>321827</v>
      </c>
      <c r="Y161">
        <v>170645</v>
      </c>
      <c r="Z161">
        <v>68442</v>
      </c>
      <c r="AA161">
        <f t="shared" si="7"/>
        <v>560914</v>
      </c>
      <c r="AB161" s="8">
        <v>4028686</v>
      </c>
      <c r="AC161" s="18">
        <v>0</v>
      </c>
      <c r="AD161" s="19">
        <v>0</v>
      </c>
      <c r="AE161" s="19">
        <v>0</v>
      </c>
      <c r="AF161" s="19">
        <v>0</v>
      </c>
      <c r="AG161" s="19">
        <v>0</v>
      </c>
      <c r="AH161" s="19">
        <v>2.0999999999999999E-5</v>
      </c>
      <c r="AI161" s="19">
        <v>1.22E-4</v>
      </c>
      <c r="AJ161" s="19">
        <v>4.7899999999999999E-4</v>
      </c>
      <c r="AK161" s="19">
        <v>1.506E-3</v>
      </c>
      <c r="AL161" s="19">
        <v>5.4640000000000001E-3</v>
      </c>
      <c r="AM161" s="19">
        <f t="shared" si="8"/>
        <v>7.4489999999999999E-3</v>
      </c>
      <c r="AN161" s="20">
        <v>2.13E-4</v>
      </c>
    </row>
    <row r="162" spans="1:40" x14ac:dyDescent="0.2">
      <c r="A162" t="s">
        <v>494</v>
      </c>
      <c r="B162">
        <v>2015</v>
      </c>
      <c r="C162" t="s">
        <v>174</v>
      </c>
      <c r="D162" s="7">
        <v>0</v>
      </c>
      <c r="E162">
        <v>0</v>
      </c>
      <c r="F162">
        <v>0</v>
      </c>
      <c r="G162">
        <v>0</v>
      </c>
      <c r="H162">
        <v>0</v>
      </c>
      <c r="I162">
        <v>0</v>
      </c>
      <c r="J162">
        <v>56</v>
      </c>
      <c r="K162">
        <v>161</v>
      </c>
      <c r="L162">
        <v>228</v>
      </c>
      <c r="M162">
        <v>390</v>
      </c>
      <c r="N162">
        <f t="shared" si="6"/>
        <v>779</v>
      </c>
      <c r="O162">
        <v>0</v>
      </c>
      <c r="P162" s="8">
        <v>835</v>
      </c>
      <c r="Q162" s="7">
        <v>261320</v>
      </c>
      <c r="R162">
        <v>537205</v>
      </c>
      <c r="S162">
        <v>566235</v>
      </c>
      <c r="T162">
        <v>530751</v>
      </c>
      <c r="U162">
        <v>524728</v>
      </c>
      <c r="V162">
        <v>577778</v>
      </c>
      <c r="W162">
        <v>536896</v>
      </c>
      <c r="X162">
        <v>348129</v>
      </c>
      <c r="Y162">
        <v>178718</v>
      </c>
      <c r="Z162">
        <v>72022</v>
      </c>
      <c r="AA162">
        <f t="shared" si="7"/>
        <v>598869</v>
      </c>
      <c r="AB162" s="8">
        <v>4133782</v>
      </c>
      <c r="AC162" s="18">
        <v>0</v>
      </c>
      <c r="AD162" s="19">
        <v>0</v>
      </c>
      <c r="AE162" s="19">
        <v>0</v>
      </c>
      <c r="AF162" s="19">
        <v>0</v>
      </c>
      <c r="AG162" s="19">
        <v>0</v>
      </c>
      <c r="AH162" s="19">
        <v>0</v>
      </c>
      <c r="AI162" s="19">
        <v>1.0399999999999999E-4</v>
      </c>
      <c r="AJ162" s="19">
        <v>4.6200000000000001E-4</v>
      </c>
      <c r="AK162" s="19">
        <v>1.276E-3</v>
      </c>
      <c r="AL162" s="19">
        <v>5.4149999999999997E-3</v>
      </c>
      <c r="AM162" s="19">
        <f t="shared" si="8"/>
        <v>7.1529999999999996E-3</v>
      </c>
      <c r="AN162" s="20">
        <v>2.02E-4</v>
      </c>
    </row>
    <row r="163" spans="1:40" x14ac:dyDescent="0.2">
      <c r="A163" t="s">
        <v>494</v>
      </c>
      <c r="B163">
        <v>2016</v>
      </c>
      <c r="C163" t="s">
        <v>175</v>
      </c>
      <c r="D163" s="7">
        <v>0</v>
      </c>
      <c r="E163">
        <v>0</v>
      </c>
      <c r="F163">
        <v>0</v>
      </c>
      <c r="G163">
        <v>0</v>
      </c>
      <c r="H163">
        <v>0</v>
      </c>
      <c r="I163">
        <v>0</v>
      </c>
      <c r="J163">
        <v>53</v>
      </c>
      <c r="K163">
        <v>160</v>
      </c>
      <c r="L163">
        <v>213</v>
      </c>
      <c r="M163">
        <v>318</v>
      </c>
      <c r="N163">
        <f t="shared" si="6"/>
        <v>691</v>
      </c>
      <c r="O163">
        <v>0</v>
      </c>
      <c r="P163" s="8">
        <v>744</v>
      </c>
      <c r="Q163" s="7">
        <v>252533</v>
      </c>
      <c r="R163">
        <v>521045</v>
      </c>
      <c r="S163">
        <v>553239</v>
      </c>
      <c r="T163">
        <v>526964</v>
      </c>
      <c r="U163">
        <v>515305</v>
      </c>
      <c r="V163">
        <v>559065</v>
      </c>
      <c r="W163">
        <v>528008</v>
      </c>
      <c r="X163">
        <v>351074</v>
      </c>
      <c r="Y163">
        <v>176901</v>
      </c>
      <c r="Z163">
        <v>69618</v>
      </c>
      <c r="AA163">
        <f t="shared" si="7"/>
        <v>597593</v>
      </c>
      <c r="AB163" s="8">
        <v>4053752</v>
      </c>
      <c r="AC163" s="18">
        <v>0</v>
      </c>
      <c r="AD163" s="19">
        <v>0</v>
      </c>
      <c r="AE163" s="19">
        <v>0</v>
      </c>
      <c r="AF163" s="19">
        <v>0</v>
      </c>
      <c r="AG163" s="19">
        <v>0</v>
      </c>
      <c r="AH163" s="19">
        <v>0</v>
      </c>
      <c r="AI163" s="19">
        <v>1E-4</v>
      </c>
      <c r="AJ163" s="19">
        <v>4.5600000000000003E-4</v>
      </c>
      <c r="AK163" s="19">
        <v>1.204E-3</v>
      </c>
      <c r="AL163" s="19">
        <v>4.568E-3</v>
      </c>
      <c r="AM163" s="19">
        <f t="shared" si="8"/>
        <v>6.228E-3</v>
      </c>
      <c r="AN163" s="20">
        <v>1.84E-4</v>
      </c>
    </row>
    <row r="164" spans="1:40" x14ac:dyDescent="0.2">
      <c r="A164" t="s">
        <v>494</v>
      </c>
      <c r="B164">
        <v>2017</v>
      </c>
      <c r="C164" t="s">
        <v>176</v>
      </c>
      <c r="D164" s="7">
        <v>0</v>
      </c>
      <c r="E164">
        <v>0</v>
      </c>
      <c r="F164">
        <v>0</v>
      </c>
      <c r="G164">
        <v>0</v>
      </c>
      <c r="H164">
        <v>0</v>
      </c>
      <c r="I164">
        <v>0</v>
      </c>
      <c r="J164">
        <v>39</v>
      </c>
      <c r="K164">
        <v>126</v>
      </c>
      <c r="L164">
        <v>270</v>
      </c>
      <c r="M164">
        <v>328</v>
      </c>
      <c r="N164">
        <f t="shared" si="6"/>
        <v>724</v>
      </c>
      <c r="O164">
        <v>0</v>
      </c>
      <c r="P164" s="8">
        <v>763</v>
      </c>
      <c r="Q164" s="7">
        <v>240333</v>
      </c>
      <c r="R164">
        <v>495963</v>
      </c>
      <c r="S164">
        <v>528711</v>
      </c>
      <c r="T164">
        <v>505884</v>
      </c>
      <c r="U164">
        <v>485985</v>
      </c>
      <c r="V164">
        <v>522471</v>
      </c>
      <c r="W164">
        <v>511206</v>
      </c>
      <c r="X164">
        <v>348364</v>
      </c>
      <c r="Y164">
        <v>174474</v>
      </c>
      <c r="Z164">
        <v>70211</v>
      </c>
      <c r="AA164">
        <f t="shared" si="7"/>
        <v>593049</v>
      </c>
      <c r="AB164" s="8">
        <v>3883602</v>
      </c>
      <c r="AC164" s="18">
        <v>0</v>
      </c>
      <c r="AD164" s="19">
        <v>0</v>
      </c>
      <c r="AE164" s="19">
        <v>0</v>
      </c>
      <c r="AF164" s="19">
        <v>0</v>
      </c>
      <c r="AG164" s="19">
        <v>0</v>
      </c>
      <c r="AH164" s="19">
        <v>0</v>
      </c>
      <c r="AI164" s="19">
        <v>7.6000000000000004E-5</v>
      </c>
      <c r="AJ164" s="19">
        <v>3.6200000000000002E-4</v>
      </c>
      <c r="AK164" s="19">
        <v>1.5479999999999999E-3</v>
      </c>
      <c r="AL164" s="19">
        <v>4.6719999999999999E-3</v>
      </c>
      <c r="AM164" s="19">
        <f t="shared" si="8"/>
        <v>6.5819999999999993E-3</v>
      </c>
      <c r="AN164" s="20">
        <v>1.9599999999999999E-4</v>
      </c>
    </row>
    <row r="165" spans="1:40" x14ac:dyDescent="0.2">
      <c r="A165" t="s">
        <v>495</v>
      </c>
      <c r="B165">
        <v>2009</v>
      </c>
      <c r="C165" t="s">
        <v>177</v>
      </c>
      <c r="D165" s="7">
        <v>0</v>
      </c>
      <c r="E165">
        <v>0</v>
      </c>
      <c r="F165">
        <v>0</v>
      </c>
      <c r="G165">
        <v>0</v>
      </c>
      <c r="H165">
        <v>0</v>
      </c>
      <c r="I165">
        <v>0</v>
      </c>
      <c r="J165">
        <v>0</v>
      </c>
      <c r="K165">
        <v>73</v>
      </c>
      <c r="L165">
        <v>243</v>
      </c>
      <c r="M165">
        <v>345</v>
      </c>
      <c r="N165">
        <f t="shared" si="6"/>
        <v>661</v>
      </c>
      <c r="O165">
        <v>0</v>
      </c>
      <c r="P165" s="8">
        <v>661</v>
      </c>
      <c r="Q165" s="7">
        <v>310127</v>
      </c>
      <c r="R165">
        <v>609299</v>
      </c>
      <c r="S165">
        <v>677689</v>
      </c>
      <c r="T165">
        <v>583930</v>
      </c>
      <c r="U165">
        <v>587608</v>
      </c>
      <c r="V165">
        <v>634348</v>
      </c>
      <c r="W165">
        <v>474916</v>
      </c>
      <c r="X165">
        <v>286258</v>
      </c>
      <c r="Y165">
        <v>183082</v>
      </c>
      <c r="Z165">
        <v>65450</v>
      </c>
      <c r="AA165">
        <f t="shared" si="7"/>
        <v>534790</v>
      </c>
      <c r="AB165" s="8">
        <v>4412707</v>
      </c>
      <c r="AC165" s="18">
        <v>0</v>
      </c>
      <c r="AD165" s="19">
        <v>0</v>
      </c>
      <c r="AE165" s="19">
        <v>0</v>
      </c>
      <c r="AF165" s="19">
        <v>0</v>
      </c>
      <c r="AG165" s="19">
        <v>0</v>
      </c>
      <c r="AH165" s="19">
        <v>0</v>
      </c>
      <c r="AI165" s="19">
        <v>0</v>
      </c>
      <c r="AJ165" s="19">
        <v>2.5500000000000002E-4</v>
      </c>
      <c r="AK165" s="19">
        <v>1.3270000000000001E-3</v>
      </c>
      <c r="AL165" s="19">
        <v>5.2709999999999996E-3</v>
      </c>
      <c r="AM165" s="19">
        <f t="shared" si="8"/>
        <v>6.8529999999999997E-3</v>
      </c>
      <c r="AN165" s="20">
        <v>1.4999999999999999E-4</v>
      </c>
    </row>
    <row r="166" spans="1:40" x14ac:dyDescent="0.2">
      <c r="A166" t="s">
        <v>495</v>
      </c>
      <c r="B166">
        <v>2010</v>
      </c>
      <c r="C166" t="s">
        <v>178</v>
      </c>
      <c r="D166" s="7">
        <v>0</v>
      </c>
      <c r="E166">
        <v>0</v>
      </c>
      <c r="F166">
        <v>0</v>
      </c>
      <c r="G166">
        <v>0</v>
      </c>
      <c r="H166">
        <v>0</v>
      </c>
      <c r="I166">
        <v>0</v>
      </c>
      <c r="J166">
        <v>11</v>
      </c>
      <c r="K166">
        <v>122</v>
      </c>
      <c r="L166">
        <v>247</v>
      </c>
      <c r="M166">
        <v>338</v>
      </c>
      <c r="N166">
        <f t="shared" si="6"/>
        <v>707</v>
      </c>
      <c r="O166">
        <v>0</v>
      </c>
      <c r="P166" s="8">
        <v>718</v>
      </c>
      <c r="Q166" s="7">
        <v>304421</v>
      </c>
      <c r="R166">
        <v>605902</v>
      </c>
      <c r="S166">
        <v>660282</v>
      </c>
      <c r="T166">
        <v>589553</v>
      </c>
      <c r="U166">
        <v>581388</v>
      </c>
      <c r="V166">
        <v>645970</v>
      </c>
      <c r="W166">
        <v>499466</v>
      </c>
      <c r="X166">
        <v>294823</v>
      </c>
      <c r="Y166">
        <v>176705</v>
      </c>
      <c r="Z166">
        <v>63577</v>
      </c>
      <c r="AA166">
        <f t="shared" si="7"/>
        <v>535105</v>
      </c>
      <c r="AB166" s="8">
        <v>4422087</v>
      </c>
      <c r="AC166" s="18">
        <v>0</v>
      </c>
      <c r="AD166" s="19">
        <v>0</v>
      </c>
      <c r="AE166" s="19">
        <v>0</v>
      </c>
      <c r="AF166" s="19">
        <v>0</v>
      </c>
      <c r="AG166" s="19">
        <v>0</v>
      </c>
      <c r="AH166" s="19">
        <v>0</v>
      </c>
      <c r="AI166" s="19">
        <v>2.1999999999999999E-5</v>
      </c>
      <c r="AJ166" s="19">
        <v>4.1399999999999998E-4</v>
      </c>
      <c r="AK166" s="19">
        <v>1.3979999999999999E-3</v>
      </c>
      <c r="AL166" s="19">
        <v>5.3160000000000004E-3</v>
      </c>
      <c r="AM166" s="19">
        <f t="shared" si="8"/>
        <v>7.1280000000000007E-3</v>
      </c>
      <c r="AN166" s="20">
        <v>1.6200000000000001E-4</v>
      </c>
    </row>
    <row r="167" spans="1:40" x14ac:dyDescent="0.2">
      <c r="A167" t="s">
        <v>495</v>
      </c>
      <c r="B167">
        <v>2011</v>
      </c>
      <c r="C167" t="s">
        <v>179</v>
      </c>
      <c r="D167" s="7">
        <v>0</v>
      </c>
      <c r="E167">
        <v>0</v>
      </c>
      <c r="F167">
        <v>0</v>
      </c>
      <c r="G167">
        <v>0</v>
      </c>
      <c r="H167">
        <v>0</v>
      </c>
      <c r="I167">
        <v>0</v>
      </c>
      <c r="J167">
        <v>38</v>
      </c>
      <c r="K167">
        <v>35</v>
      </c>
      <c r="L167">
        <v>242</v>
      </c>
      <c r="M167">
        <v>341</v>
      </c>
      <c r="N167">
        <f t="shared" si="6"/>
        <v>618</v>
      </c>
      <c r="O167">
        <v>0</v>
      </c>
      <c r="P167" s="8">
        <v>656</v>
      </c>
      <c r="Q167" s="7">
        <v>309364</v>
      </c>
      <c r="R167">
        <v>607343</v>
      </c>
      <c r="S167">
        <v>662599</v>
      </c>
      <c r="T167">
        <v>604771</v>
      </c>
      <c r="U167">
        <v>570271</v>
      </c>
      <c r="V167">
        <v>647137</v>
      </c>
      <c r="W167">
        <v>517624</v>
      </c>
      <c r="X167">
        <v>302953</v>
      </c>
      <c r="Y167">
        <v>178118</v>
      </c>
      <c r="Z167">
        <v>65562</v>
      </c>
      <c r="AA167">
        <f t="shared" si="7"/>
        <v>546633</v>
      </c>
      <c r="AB167" s="8">
        <v>4465742</v>
      </c>
      <c r="AC167" s="18">
        <v>0</v>
      </c>
      <c r="AD167" s="19">
        <v>0</v>
      </c>
      <c r="AE167" s="19">
        <v>0</v>
      </c>
      <c r="AF167" s="19">
        <v>0</v>
      </c>
      <c r="AG167" s="19">
        <v>0</v>
      </c>
      <c r="AH167" s="19">
        <v>0</v>
      </c>
      <c r="AI167" s="19">
        <v>7.2999999999999999E-5</v>
      </c>
      <c r="AJ167" s="19">
        <v>1.16E-4</v>
      </c>
      <c r="AK167" s="19">
        <v>1.359E-3</v>
      </c>
      <c r="AL167" s="19">
        <v>5.2009999999999999E-3</v>
      </c>
      <c r="AM167" s="19">
        <f t="shared" si="8"/>
        <v>6.6759999999999996E-3</v>
      </c>
      <c r="AN167" s="20">
        <v>1.47E-4</v>
      </c>
    </row>
    <row r="168" spans="1:40" x14ac:dyDescent="0.2">
      <c r="A168" t="s">
        <v>495</v>
      </c>
      <c r="B168">
        <v>2012</v>
      </c>
      <c r="C168" t="s">
        <v>180</v>
      </c>
      <c r="D168" s="7">
        <v>0</v>
      </c>
      <c r="E168">
        <v>0</v>
      </c>
      <c r="F168">
        <v>0</v>
      </c>
      <c r="G168">
        <v>0</v>
      </c>
      <c r="H168">
        <v>0</v>
      </c>
      <c r="I168">
        <v>0</v>
      </c>
      <c r="J168">
        <v>12</v>
      </c>
      <c r="K168">
        <v>78</v>
      </c>
      <c r="L168">
        <v>209</v>
      </c>
      <c r="M168">
        <v>313</v>
      </c>
      <c r="N168">
        <f t="shared" si="6"/>
        <v>600</v>
      </c>
      <c r="O168">
        <v>0</v>
      </c>
      <c r="P168" s="8">
        <v>612</v>
      </c>
      <c r="Q168" s="7">
        <v>301165</v>
      </c>
      <c r="R168">
        <v>595116</v>
      </c>
      <c r="S168">
        <v>642756</v>
      </c>
      <c r="T168">
        <v>602038</v>
      </c>
      <c r="U168">
        <v>555613</v>
      </c>
      <c r="V168">
        <v>628757</v>
      </c>
      <c r="W168">
        <v>520279</v>
      </c>
      <c r="X168">
        <v>303635</v>
      </c>
      <c r="Y168">
        <v>171767</v>
      </c>
      <c r="Z168">
        <v>64942</v>
      </c>
      <c r="AA168">
        <f t="shared" si="7"/>
        <v>540344</v>
      </c>
      <c r="AB168" s="8">
        <v>4386068</v>
      </c>
      <c r="AC168" s="18">
        <v>0</v>
      </c>
      <c r="AD168" s="19">
        <v>0</v>
      </c>
      <c r="AE168" s="19">
        <v>0</v>
      </c>
      <c r="AF168" s="19">
        <v>0</v>
      </c>
      <c r="AG168" s="19">
        <v>0</v>
      </c>
      <c r="AH168" s="19">
        <v>0</v>
      </c>
      <c r="AI168" s="19">
        <v>2.3E-5</v>
      </c>
      <c r="AJ168" s="19">
        <v>2.5700000000000001E-4</v>
      </c>
      <c r="AK168" s="19">
        <v>1.217E-3</v>
      </c>
      <c r="AL168" s="19">
        <v>4.8199999999999996E-3</v>
      </c>
      <c r="AM168" s="19">
        <f t="shared" si="8"/>
        <v>6.2939999999999992E-3</v>
      </c>
      <c r="AN168" s="20">
        <v>1.3999999999999999E-4</v>
      </c>
    </row>
    <row r="169" spans="1:40" x14ac:dyDescent="0.2">
      <c r="A169" t="s">
        <v>495</v>
      </c>
      <c r="B169">
        <v>2013</v>
      </c>
      <c r="C169" t="s">
        <v>181</v>
      </c>
      <c r="D169" s="7">
        <v>0</v>
      </c>
      <c r="E169">
        <v>0</v>
      </c>
      <c r="F169">
        <v>0</v>
      </c>
      <c r="G169">
        <v>0</v>
      </c>
      <c r="H169">
        <v>0</v>
      </c>
      <c r="I169">
        <v>14</v>
      </c>
      <c r="J169">
        <v>80</v>
      </c>
      <c r="K169">
        <v>107</v>
      </c>
      <c r="L169">
        <v>185</v>
      </c>
      <c r="M169">
        <v>344</v>
      </c>
      <c r="N169">
        <f t="shared" si="6"/>
        <v>636</v>
      </c>
      <c r="O169">
        <v>0</v>
      </c>
      <c r="P169" s="8">
        <v>730</v>
      </c>
      <c r="Q169" s="7">
        <v>295849</v>
      </c>
      <c r="R169">
        <v>582799</v>
      </c>
      <c r="S169">
        <v>628064</v>
      </c>
      <c r="T169">
        <v>608855</v>
      </c>
      <c r="U169">
        <v>536217</v>
      </c>
      <c r="V169">
        <v>606428</v>
      </c>
      <c r="W169">
        <v>523235</v>
      </c>
      <c r="X169">
        <v>308536</v>
      </c>
      <c r="Y169">
        <v>171461</v>
      </c>
      <c r="Z169">
        <v>64972</v>
      </c>
      <c r="AA169">
        <f t="shared" si="7"/>
        <v>544969</v>
      </c>
      <c r="AB169" s="8">
        <v>4326416</v>
      </c>
      <c r="AC169" s="18">
        <v>0</v>
      </c>
      <c r="AD169" s="19">
        <v>0</v>
      </c>
      <c r="AE169" s="19">
        <v>0</v>
      </c>
      <c r="AF169" s="19">
        <v>0</v>
      </c>
      <c r="AG169" s="19">
        <v>0</v>
      </c>
      <c r="AH169" s="19">
        <v>2.3E-5</v>
      </c>
      <c r="AI169" s="19">
        <v>1.5300000000000001E-4</v>
      </c>
      <c r="AJ169" s="19">
        <v>3.4699999999999998E-4</v>
      </c>
      <c r="AK169" s="19">
        <v>1.0790000000000001E-3</v>
      </c>
      <c r="AL169" s="19">
        <v>5.2950000000000002E-3</v>
      </c>
      <c r="AM169" s="19">
        <f t="shared" si="8"/>
        <v>6.7210000000000004E-3</v>
      </c>
      <c r="AN169" s="20">
        <v>1.6899999999999999E-4</v>
      </c>
    </row>
    <row r="170" spans="1:40" x14ac:dyDescent="0.2">
      <c r="A170" t="s">
        <v>495</v>
      </c>
      <c r="B170">
        <v>2014</v>
      </c>
      <c r="C170" t="s">
        <v>182</v>
      </c>
      <c r="D170" s="7">
        <v>0</v>
      </c>
      <c r="E170">
        <v>0</v>
      </c>
      <c r="F170">
        <v>0</v>
      </c>
      <c r="G170">
        <v>0</v>
      </c>
      <c r="H170">
        <v>0</v>
      </c>
      <c r="I170">
        <v>37</v>
      </c>
      <c r="J170">
        <v>60</v>
      </c>
      <c r="K170">
        <v>114</v>
      </c>
      <c r="L170">
        <v>162</v>
      </c>
      <c r="M170">
        <v>292</v>
      </c>
      <c r="N170">
        <f t="shared" si="6"/>
        <v>568</v>
      </c>
      <c r="O170">
        <v>0</v>
      </c>
      <c r="P170" s="8">
        <v>665</v>
      </c>
      <c r="Q170" s="7">
        <v>299421</v>
      </c>
      <c r="R170">
        <v>597865</v>
      </c>
      <c r="S170">
        <v>638811</v>
      </c>
      <c r="T170">
        <v>626332</v>
      </c>
      <c r="U170">
        <v>548575</v>
      </c>
      <c r="V170">
        <v>614342</v>
      </c>
      <c r="W170">
        <v>553659</v>
      </c>
      <c r="X170">
        <v>333447</v>
      </c>
      <c r="Y170">
        <v>180289</v>
      </c>
      <c r="Z170">
        <v>69364</v>
      </c>
      <c r="AA170">
        <f t="shared" si="7"/>
        <v>583100</v>
      </c>
      <c r="AB170" s="8">
        <v>4462105</v>
      </c>
      <c r="AC170" s="18">
        <v>0</v>
      </c>
      <c r="AD170" s="19">
        <v>0</v>
      </c>
      <c r="AE170" s="19">
        <v>0</v>
      </c>
      <c r="AF170" s="19">
        <v>0</v>
      </c>
      <c r="AG170" s="19">
        <v>0</v>
      </c>
      <c r="AH170" s="19">
        <v>6.0000000000000002E-5</v>
      </c>
      <c r="AI170" s="19">
        <v>1.08E-4</v>
      </c>
      <c r="AJ170" s="19">
        <v>3.4200000000000002E-4</v>
      </c>
      <c r="AK170" s="19">
        <v>8.9899999999999995E-4</v>
      </c>
      <c r="AL170" s="19">
        <v>4.2100000000000002E-3</v>
      </c>
      <c r="AM170" s="19">
        <f t="shared" si="8"/>
        <v>5.4510000000000001E-3</v>
      </c>
      <c r="AN170" s="20">
        <v>1.4899999999999999E-4</v>
      </c>
    </row>
    <row r="171" spans="1:40" x14ac:dyDescent="0.2">
      <c r="A171" t="s">
        <v>495</v>
      </c>
      <c r="B171">
        <v>2015</v>
      </c>
      <c r="C171" t="s">
        <v>183</v>
      </c>
      <c r="D171" s="7">
        <v>0</v>
      </c>
      <c r="E171">
        <v>0</v>
      </c>
      <c r="F171">
        <v>0</v>
      </c>
      <c r="G171">
        <v>0</v>
      </c>
      <c r="H171">
        <v>0</v>
      </c>
      <c r="I171">
        <v>0</v>
      </c>
      <c r="J171">
        <v>26</v>
      </c>
      <c r="K171">
        <v>74</v>
      </c>
      <c r="L171">
        <v>178</v>
      </c>
      <c r="M171">
        <v>291</v>
      </c>
      <c r="N171">
        <f t="shared" si="6"/>
        <v>543</v>
      </c>
      <c r="O171">
        <v>0</v>
      </c>
      <c r="P171" s="8">
        <v>569</v>
      </c>
      <c r="Q171" s="7">
        <v>293784</v>
      </c>
      <c r="R171">
        <v>585265</v>
      </c>
      <c r="S171">
        <v>619287</v>
      </c>
      <c r="T171">
        <v>622919</v>
      </c>
      <c r="U171">
        <v>535355</v>
      </c>
      <c r="V171">
        <v>591321</v>
      </c>
      <c r="W171">
        <v>553542</v>
      </c>
      <c r="X171">
        <v>338194</v>
      </c>
      <c r="Y171">
        <v>177739</v>
      </c>
      <c r="Z171">
        <v>68333</v>
      </c>
      <c r="AA171">
        <f t="shared" si="7"/>
        <v>584266</v>
      </c>
      <c r="AB171" s="8">
        <v>4385739</v>
      </c>
      <c r="AC171" s="18">
        <v>0</v>
      </c>
      <c r="AD171" s="19">
        <v>0</v>
      </c>
      <c r="AE171" s="19">
        <v>0</v>
      </c>
      <c r="AF171" s="19">
        <v>0</v>
      </c>
      <c r="AG171" s="19">
        <v>0</v>
      </c>
      <c r="AH171" s="19">
        <v>0</v>
      </c>
      <c r="AI171" s="19">
        <v>4.6999999999999997E-5</v>
      </c>
      <c r="AJ171" s="19">
        <v>2.1900000000000001E-4</v>
      </c>
      <c r="AK171" s="19">
        <v>1.0009999999999999E-3</v>
      </c>
      <c r="AL171" s="19">
        <v>4.2589999999999998E-3</v>
      </c>
      <c r="AM171" s="19">
        <f t="shared" si="8"/>
        <v>5.4789999999999995E-3</v>
      </c>
      <c r="AN171" s="20">
        <v>1.2999999999999999E-4</v>
      </c>
    </row>
    <row r="172" spans="1:40" x14ac:dyDescent="0.2">
      <c r="A172" t="s">
        <v>495</v>
      </c>
      <c r="B172">
        <v>2016</v>
      </c>
      <c r="C172" t="s">
        <v>184</v>
      </c>
      <c r="D172" s="7">
        <v>0</v>
      </c>
      <c r="E172">
        <v>0</v>
      </c>
      <c r="F172">
        <v>0</v>
      </c>
      <c r="G172">
        <v>0</v>
      </c>
      <c r="H172">
        <v>0</v>
      </c>
      <c r="I172">
        <v>0</v>
      </c>
      <c r="J172">
        <v>31</v>
      </c>
      <c r="K172">
        <v>81</v>
      </c>
      <c r="L172">
        <v>175</v>
      </c>
      <c r="M172">
        <v>253</v>
      </c>
      <c r="N172">
        <f t="shared" si="6"/>
        <v>509</v>
      </c>
      <c r="O172">
        <v>0</v>
      </c>
      <c r="P172" s="8">
        <v>540</v>
      </c>
      <c r="Q172" s="7">
        <v>290816</v>
      </c>
      <c r="R172">
        <v>587710</v>
      </c>
      <c r="S172">
        <v>614244</v>
      </c>
      <c r="T172">
        <v>625558</v>
      </c>
      <c r="U172">
        <v>540760</v>
      </c>
      <c r="V172">
        <v>586168</v>
      </c>
      <c r="W172">
        <v>576717</v>
      </c>
      <c r="X172">
        <v>380690</v>
      </c>
      <c r="Y172">
        <v>191990</v>
      </c>
      <c r="Z172">
        <v>75003</v>
      </c>
      <c r="AA172">
        <f t="shared" si="7"/>
        <v>647683</v>
      </c>
      <c r="AB172" s="8">
        <v>4469656</v>
      </c>
      <c r="AC172" s="18">
        <v>0</v>
      </c>
      <c r="AD172" s="19">
        <v>0</v>
      </c>
      <c r="AE172" s="19">
        <v>0</v>
      </c>
      <c r="AF172" s="19">
        <v>0</v>
      </c>
      <c r="AG172" s="19">
        <v>0</v>
      </c>
      <c r="AH172" s="19">
        <v>0</v>
      </c>
      <c r="AI172" s="19">
        <v>5.3999999999999998E-5</v>
      </c>
      <c r="AJ172" s="19">
        <v>2.13E-4</v>
      </c>
      <c r="AK172" s="19">
        <v>9.1200000000000005E-4</v>
      </c>
      <c r="AL172" s="19">
        <v>3.3730000000000001E-3</v>
      </c>
      <c r="AM172" s="19">
        <f t="shared" si="8"/>
        <v>4.4980000000000003E-3</v>
      </c>
      <c r="AN172" s="20">
        <v>1.21E-4</v>
      </c>
    </row>
    <row r="173" spans="1:40" x14ac:dyDescent="0.2">
      <c r="A173" t="s">
        <v>495</v>
      </c>
      <c r="B173">
        <v>2017</v>
      </c>
      <c r="C173" t="s">
        <v>185</v>
      </c>
      <c r="D173" s="7">
        <v>0</v>
      </c>
      <c r="E173">
        <v>0</v>
      </c>
      <c r="F173">
        <v>0</v>
      </c>
      <c r="G173">
        <v>0</v>
      </c>
      <c r="H173">
        <v>0</v>
      </c>
      <c r="I173">
        <v>0</v>
      </c>
      <c r="J173">
        <v>58</v>
      </c>
      <c r="K173">
        <v>121</v>
      </c>
      <c r="L173">
        <v>183</v>
      </c>
      <c r="M173">
        <v>266</v>
      </c>
      <c r="N173">
        <f t="shared" si="6"/>
        <v>570</v>
      </c>
      <c r="O173">
        <v>0</v>
      </c>
      <c r="P173" s="8">
        <v>628</v>
      </c>
      <c r="Q173" s="7">
        <v>289816</v>
      </c>
      <c r="R173">
        <v>572628</v>
      </c>
      <c r="S173">
        <v>606222</v>
      </c>
      <c r="T173">
        <v>627517</v>
      </c>
      <c r="U173">
        <v>530602</v>
      </c>
      <c r="V173">
        <v>555232</v>
      </c>
      <c r="W173">
        <v>548072</v>
      </c>
      <c r="X173">
        <v>356898</v>
      </c>
      <c r="Y173">
        <v>176640</v>
      </c>
      <c r="Z173">
        <v>69369</v>
      </c>
      <c r="AA173">
        <f t="shared" si="7"/>
        <v>602907</v>
      </c>
      <c r="AB173" s="8">
        <v>4332996</v>
      </c>
      <c r="AC173" s="18">
        <v>0</v>
      </c>
      <c r="AD173" s="19">
        <v>0</v>
      </c>
      <c r="AE173" s="19">
        <v>0</v>
      </c>
      <c r="AF173" s="19">
        <v>0</v>
      </c>
      <c r="AG173" s="19">
        <v>0</v>
      </c>
      <c r="AH173" s="19">
        <v>0</v>
      </c>
      <c r="AI173" s="19">
        <v>1.06E-4</v>
      </c>
      <c r="AJ173" s="19">
        <v>3.39E-4</v>
      </c>
      <c r="AK173" s="19">
        <v>1.036E-3</v>
      </c>
      <c r="AL173" s="19">
        <v>3.8349999999999999E-3</v>
      </c>
      <c r="AM173" s="19">
        <f t="shared" si="8"/>
        <v>5.2099999999999994E-3</v>
      </c>
      <c r="AN173" s="20">
        <v>1.45E-4</v>
      </c>
    </row>
    <row r="174" spans="1:40" x14ac:dyDescent="0.2">
      <c r="A174" t="s">
        <v>496</v>
      </c>
      <c r="B174">
        <v>2009</v>
      </c>
      <c r="C174" t="s">
        <v>186</v>
      </c>
      <c r="D174" s="7">
        <v>0</v>
      </c>
      <c r="E174">
        <v>0</v>
      </c>
      <c r="F174">
        <v>0</v>
      </c>
      <c r="G174">
        <v>0</v>
      </c>
      <c r="H174">
        <v>0</v>
      </c>
      <c r="I174">
        <v>0</v>
      </c>
      <c r="J174">
        <v>0</v>
      </c>
      <c r="K174">
        <v>0</v>
      </c>
      <c r="L174">
        <v>11</v>
      </c>
      <c r="M174">
        <v>70</v>
      </c>
      <c r="N174">
        <f t="shared" si="6"/>
        <v>81</v>
      </c>
      <c r="O174">
        <v>0</v>
      </c>
      <c r="P174" s="8">
        <v>81</v>
      </c>
      <c r="Q174" s="7">
        <v>70910</v>
      </c>
      <c r="R174">
        <v>154172</v>
      </c>
      <c r="S174">
        <v>173479</v>
      </c>
      <c r="T174">
        <v>147388</v>
      </c>
      <c r="U174">
        <v>184909</v>
      </c>
      <c r="V174">
        <v>216656</v>
      </c>
      <c r="W174">
        <v>171820</v>
      </c>
      <c r="X174">
        <v>101939</v>
      </c>
      <c r="Y174">
        <v>68909</v>
      </c>
      <c r="Z174">
        <v>26939</v>
      </c>
      <c r="AA174">
        <f t="shared" si="7"/>
        <v>197787</v>
      </c>
      <c r="AB174" s="8">
        <v>1317121</v>
      </c>
      <c r="AC174" s="18">
        <v>0</v>
      </c>
      <c r="AD174" s="19">
        <v>0</v>
      </c>
      <c r="AE174" s="19">
        <v>0</v>
      </c>
      <c r="AF174" s="19">
        <v>0</v>
      </c>
      <c r="AG174" s="19">
        <v>0</v>
      </c>
      <c r="AH174" s="19">
        <v>0</v>
      </c>
      <c r="AI174" s="19">
        <v>0</v>
      </c>
      <c r="AJ174" s="19">
        <v>0</v>
      </c>
      <c r="AK174" s="19">
        <v>1.6000000000000001E-4</v>
      </c>
      <c r="AL174" s="19">
        <v>2.598E-3</v>
      </c>
      <c r="AM174" s="19">
        <f t="shared" si="8"/>
        <v>2.758E-3</v>
      </c>
      <c r="AN174" s="20">
        <v>6.0999999999999999E-5</v>
      </c>
    </row>
    <row r="175" spans="1:40" x14ac:dyDescent="0.2">
      <c r="A175" t="s">
        <v>496</v>
      </c>
      <c r="B175">
        <v>2010</v>
      </c>
      <c r="C175" t="s">
        <v>187</v>
      </c>
      <c r="D175" s="7">
        <v>0</v>
      </c>
      <c r="E175">
        <v>0</v>
      </c>
      <c r="F175">
        <v>0</v>
      </c>
      <c r="G175">
        <v>0</v>
      </c>
      <c r="H175">
        <v>0</v>
      </c>
      <c r="I175">
        <v>0</v>
      </c>
      <c r="J175">
        <v>0</v>
      </c>
      <c r="K175">
        <v>0</v>
      </c>
      <c r="L175">
        <v>0</v>
      </c>
      <c r="M175">
        <v>100</v>
      </c>
      <c r="N175">
        <f t="shared" si="6"/>
        <v>100</v>
      </c>
      <c r="O175">
        <v>0</v>
      </c>
      <c r="P175" s="8">
        <v>100</v>
      </c>
      <c r="Q175" s="7">
        <v>69855</v>
      </c>
      <c r="R175">
        <v>156391</v>
      </c>
      <c r="S175">
        <v>171737</v>
      </c>
      <c r="T175">
        <v>144233</v>
      </c>
      <c r="U175">
        <v>182628</v>
      </c>
      <c r="V175">
        <v>218991</v>
      </c>
      <c r="W175">
        <v>180792</v>
      </c>
      <c r="X175">
        <v>106281</v>
      </c>
      <c r="Y175">
        <v>69815</v>
      </c>
      <c r="Z175">
        <v>27321</v>
      </c>
      <c r="AA175">
        <f t="shared" si="7"/>
        <v>203417</v>
      </c>
      <c r="AB175" s="8">
        <v>1328044</v>
      </c>
      <c r="AC175" s="18">
        <v>0</v>
      </c>
      <c r="AD175" s="19">
        <v>0</v>
      </c>
      <c r="AE175" s="19">
        <v>0</v>
      </c>
      <c r="AF175" s="19">
        <v>0</v>
      </c>
      <c r="AG175" s="19">
        <v>0</v>
      </c>
      <c r="AH175" s="19">
        <v>0</v>
      </c>
      <c r="AI175" s="19">
        <v>0</v>
      </c>
      <c r="AJ175" s="19">
        <v>0</v>
      </c>
      <c r="AK175" s="19">
        <v>0</v>
      </c>
      <c r="AL175" s="19">
        <v>3.6600000000000001E-3</v>
      </c>
      <c r="AM175" s="19">
        <f t="shared" si="8"/>
        <v>3.6600000000000001E-3</v>
      </c>
      <c r="AN175" s="20">
        <v>7.4999999999999993E-5</v>
      </c>
    </row>
    <row r="176" spans="1:40" x14ac:dyDescent="0.2">
      <c r="A176" t="s">
        <v>496</v>
      </c>
      <c r="B176">
        <v>2011</v>
      </c>
      <c r="C176" t="s">
        <v>188</v>
      </c>
      <c r="D176" s="7">
        <v>0</v>
      </c>
      <c r="E176">
        <v>0</v>
      </c>
      <c r="F176">
        <v>0</v>
      </c>
      <c r="G176">
        <v>0</v>
      </c>
      <c r="H176">
        <v>0</v>
      </c>
      <c r="I176">
        <v>0</v>
      </c>
      <c r="J176">
        <v>0</v>
      </c>
      <c r="K176">
        <v>0</v>
      </c>
      <c r="L176">
        <v>31</v>
      </c>
      <c r="M176">
        <v>117</v>
      </c>
      <c r="N176">
        <f t="shared" si="6"/>
        <v>148</v>
      </c>
      <c r="O176">
        <v>0</v>
      </c>
      <c r="P176" s="8">
        <v>148</v>
      </c>
      <c r="Q176" s="7">
        <v>70423</v>
      </c>
      <c r="R176">
        <v>156813</v>
      </c>
      <c r="S176">
        <v>170343</v>
      </c>
      <c r="T176">
        <v>146729</v>
      </c>
      <c r="U176">
        <v>177431</v>
      </c>
      <c r="V176">
        <v>217767</v>
      </c>
      <c r="W176">
        <v>184673</v>
      </c>
      <c r="X176">
        <v>108866</v>
      </c>
      <c r="Y176">
        <v>68881</v>
      </c>
      <c r="Z176">
        <v>27005</v>
      </c>
      <c r="AA176">
        <f t="shared" si="7"/>
        <v>204752</v>
      </c>
      <c r="AB176" s="8">
        <v>1328931</v>
      </c>
      <c r="AC176" s="18">
        <v>0</v>
      </c>
      <c r="AD176" s="19">
        <v>0</v>
      </c>
      <c r="AE176" s="19">
        <v>0</v>
      </c>
      <c r="AF176" s="19">
        <v>0</v>
      </c>
      <c r="AG176" s="19">
        <v>0</v>
      </c>
      <c r="AH176" s="19">
        <v>0</v>
      </c>
      <c r="AI176" s="19">
        <v>0</v>
      </c>
      <c r="AJ176" s="19">
        <v>0</v>
      </c>
      <c r="AK176" s="19">
        <v>4.4999999999999999E-4</v>
      </c>
      <c r="AL176" s="19">
        <v>4.333E-3</v>
      </c>
      <c r="AM176" s="19">
        <f t="shared" si="8"/>
        <v>4.7829999999999999E-3</v>
      </c>
      <c r="AN176" s="20">
        <v>1.11E-4</v>
      </c>
    </row>
    <row r="177" spans="1:40" x14ac:dyDescent="0.2">
      <c r="A177" t="s">
        <v>496</v>
      </c>
      <c r="B177">
        <v>2012</v>
      </c>
      <c r="C177" t="s">
        <v>189</v>
      </c>
      <c r="D177" s="7">
        <v>0</v>
      </c>
      <c r="E177">
        <v>0</v>
      </c>
      <c r="F177">
        <v>0</v>
      </c>
      <c r="G177">
        <v>0</v>
      </c>
      <c r="H177">
        <v>0</v>
      </c>
      <c r="I177">
        <v>0</v>
      </c>
      <c r="J177">
        <v>0</v>
      </c>
      <c r="K177">
        <v>0</v>
      </c>
      <c r="L177">
        <v>13</v>
      </c>
      <c r="M177">
        <v>38</v>
      </c>
      <c r="N177">
        <f t="shared" si="6"/>
        <v>51</v>
      </c>
      <c r="O177">
        <v>0</v>
      </c>
      <c r="P177" s="8">
        <v>51</v>
      </c>
      <c r="Q177" s="7">
        <v>67997</v>
      </c>
      <c r="R177">
        <v>151754</v>
      </c>
      <c r="S177">
        <v>166608</v>
      </c>
      <c r="T177">
        <v>143638</v>
      </c>
      <c r="U177">
        <v>169246</v>
      </c>
      <c r="V177">
        <v>213957</v>
      </c>
      <c r="W177">
        <v>189178</v>
      </c>
      <c r="X177">
        <v>112263</v>
      </c>
      <c r="Y177">
        <v>69189</v>
      </c>
      <c r="Z177">
        <v>28274</v>
      </c>
      <c r="AA177">
        <f t="shared" si="7"/>
        <v>209726</v>
      </c>
      <c r="AB177" s="8">
        <v>1312104</v>
      </c>
      <c r="AC177" s="18">
        <v>0</v>
      </c>
      <c r="AD177" s="19">
        <v>0</v>
      </c>
      <c r="AE177" s="19">
        <v>0</v>
      </c>
      <c r="AF177" s="19">
        <v>0</v>
      </c>
      <c r="AG177" s="19">
        <v>0</v>
      </c>
      <c r="AH177" s="19">
        <v>0</v>
      </c>
      <c r="AI177" s="19">
        <v>0</v>
      </c>
      <c r="AJ177" s="19">
        <v>0</v>
      </c>
      <c r="AK177" s="19">
        <v>1.8799999999999999E-4</v>
      </c>
      <c r="AL177" s="19">
        <v>1.3439999999999999E-3</v>
      </c>
      <c r="AM177" s="19">
        <f t="shared" si="8"/>
        <v>1.5319999999999999E-3</v>
      </c>
      <c r="AN177" s="20">
        <v>3.8999999999999999E-5</v>
      </c>
    </row>
    <row r="178" spans="1:40" x14ac:dyDescent="0.2">
      <c r="A178" t="s">
        <v>496</v>
      </c>
      <c r="B178">
        <v>2013</v>
      </c>
      <c r="C178" t="s">
        <v>190</v>
      </c>
      <c r="D178" s="7">
        <v>0</v>
      </c>
      <c r="E178">
        <v>0</v>
      </c>
      <c r="F178">
        <v>0</v>
      </c>
      <c r="G178">
        <v>0</v>
      </c>
      <c r="H178">
        <v>0</v>
      </c>
      <c r="I178">
        <v>0</v>
      </c>
      <c r="J178">
        <v>0</v>
      </c>
      <c r="K178">
        <v>0</v>
      </c>
      <c r="L178">
        <v>23</v>
      </c>
      <c r="M178">
        <v>82</v>
      </c>
      <c r="N178">
        <f t="shared" si="6"/>
        <v>105</v>
      </c>
      <c r="O178">
        <v>0</v>
      </c>
      <c r="P178" s="8">
        <v>105</v>
      </c>
      <c r="Q178" s="7">
        <v>67205</v>
      </c>
      <c r="R178">
        <v>151388</v>
      </c>
      <c r="S178">
        <v>166279</v>
      </c>
      <c r="T178">
        <v>146564</v>
      </c>
      <c r="U178">
        <v>166513</v>
      </c>
      <c r="V178">
        <v>214112</v>
      </c>
      <c r="W178">
        <v>197093</v>
      </c>
      <c r="X178">
        <v>120086</v>
      </c>
      <c r="Y178">
        <v>70660</v>
      </c>
      <c r="Z178">
        <v>29654</v>
      </c>
      <c r="AA178">
        <f t="shared" si="7"/>
        <v>220400</v>
      </c>
      <c r="AB178" s="8">
        <v>1329554</v>
      </c>
      <c r="AC178" s="18">
        <v>0</v>
      </c>
      <c r="AD178" s="19">
        <v>0</v>
      </c>
      <c r="AE178" s="19">
        <v>0</v>
      </c>
      <c r="AF178" s="19">
        <v>0</v>
      </c>
      <c r="AG178" s="19">
        <v>0</v>
      </c>
      <c r="AH178" s="19">
        <v>0</v>
      </c>
      <c r="AI178" s="19">
        <v>0</v>
      </c>
      <c r="AJ178" s="19">
        <v>0</v>
      </c>
      <c r="AK178" s="19">
        <v>3.2600000000000001E-4</v>
      </c>
      <c r="AL178" s="19">
        <v>2.7650000000000001E-3</v>
      </c>
      <c r="AM178" s="19">
        <f t="shared" si="8"/>
        <v>3.091E-3</v>
      </c>
      <c r="AN178" s="20">
        <v>7.8999999999999996E-5</v>
      </c>
    </row>
    <row r="179" spans="1:40" x14ac:dyDescent="0.2">
      <c r="A179" t="s">
        <v>496</v>
      </c>
      <c r="B179">
        <v>2014</v>
      </c>
      <c r="C179" t="s">
        <v>191</v>
      </c>
      <c r="D179" s="7">
        <v>0</v>
      </c>
      <c r="E179">
        <v>0</v>
      </c>
      <c r="F179">
        <v>0</v>
      </c>
      <c r="G179">
        <v>0</v>
      </c>
      <c r="H179">
        <v>0</v>
      </c>
      <c r="I179">
        <v>0</v>
      </c>
      <c r="J179">
        <v>0</v>
      </c>
      <c r="K179">
        <v>0</v>
      </c>
      <c r="L179">
        <v>0</v>
      </c>
      <c r="M179">
        <v>61</v>
      </c>
      <c r="N179">
        <f t="shared" si="6"/>
        <v>61</v>
      </c>
      <c r="O179">
        <v>0</v>
      </c>
      <c r="P179" s="8">
        <v>61</v>
      </c>
      <c r="Q179" s="7">
        <v>65955</v>
      </c>
      <c r="R179">
        <v>149859</v>
      </c>
      <c r="S179">
        <v>164212</v>
      </c>
      <c r="T179">
        <v>148913</v>
      </c>
      <c r="U179">
        <v>162545</v>
      </c>
      <c r="V179">
        <v>209736</v>
      </c>
      <c r="W179">
        <v>200905</v>
      </c>
      <c r="X179">
        <v>125860</v>
      </c>
      <c r="Y179">
        <v>70952</v>
      </c>
      <c r="Z179">
        <v>29861</v>
      </c>
      <c r="AA179">
        <f t="shared" si="7"/>
        <v>226673</v>
      </c>
      <c r="AB179" s="8">
        <v>1328798</v>
      </c>
      <c r="AC179" s="18">
        <v>0</v>
      </c>
      <c r="AD179" s="19">
        <v>0</v>
      </c>
      <c r="AE179" s="19">
        <v>0</v>
      </c>
      <c r="AF179" s="19">
        <v>0</v>
      </c>
      <c r="AG179" s="19">
        <v>0</v>
      </c>
      <c r="AH179" s="19">
        <v>0</v>
      </c>
      <c r="AI179" s="19">
        <v>0</v>
      </c>
      <c r="AJ179" s="19">
        <v>0</v>
      </c>
      <c r="AK179" s="19">
        <v>0</v>
      </c>
      <c r="AL179" s="19">
        <v>2.0430000000000001E-3</v>
      </c>
      <c r="AM179" s="19">
        <f t="shared" si="8"/>
        <v>2.0430000000000001E-3</v>
      </c>
      <c r="AN179" s="20">
        <v>4.6E-5</v>
      </c>
    </row>
    <row r="180" spans="1:40" x14ac:dyDescent="0.2">
      <c r="A180" t="s">
        <v>496</v>
      </c>
      <c r="B180">
        <v>2015</v>
      </c>
      <c r="C180" t="s">
        <v>192</v>
      </c>
      <c r="D180" s="7">
        <v>0</v>
      </c>
      <c r="E180">
        <v>0</v>
      </c>
      <c r="F180">
        <v>0</v>
      </c>
      <c r="G180">
        <v>0</v>
      </c>
      <c r="H180">
        <v>0</v>
      </c>
      <c r="I180">
        <v>0</v>
      </c>
      <c r="J180">
        <v>0</v>
      </c>
      <c r="K180">
        <v>0</v>
      </c>
      <c r="L180">
        <v>37</v>
      </c>
      <c r="M180">
        <v>133</v>
      </c>
      <c r="N180">
        <f t="shared" si="6"/>
        <v>170</v>
      </c>
      <c r="O180">
        <v>0</v>
      </c>
      <c r="P180" s="8">
        <v>170</v>
      </c>
      <c r="Q180" s="7">
        <v>64390</v>
      </c>
      <c r="R180">
        <v>145248</v>
      </c>
      <c r="S180">
        <v>159589</v>
      </c>
      <c r="T180">
        <v>147095</v>
      </c>
      <c r="U180">
        <v>154078</v>
      </c>
      <c r="V180">
        <v>199043</v>
      </c>
      <c r="W180">
        <v>197445</v>
      </c>
      <c r="X180">
        <v>128203</v>
      </c>
      <c r="Y180">
        <v>69474</v>
      </c>
      <c r="Z180">
        <v>29642</v>
      </c>
      <c r="AA180">
        <f t="shared" si="7"/>
        <v>227319</v>
      </c>
      <c r="AB180" s="8">
        <v>1294207</v>
      </c>
      <c r="AC180" s="18">
        <v>0</v>
      </c>
      <c r="AD180" s="19">
        <v>0</v>
      </c>
      <c r="AE180" s="19">
        <v>0</v>
      </c>
      <c r="AF180" s="19">
        <v>0</v>
      </c>
      <c r="AG180" s="19">
        <v>0</v>
      </c>
      <c r="AH180" s="19">
        <v>0</v>
      </c>
      <c r="AI180" s="19">
        <v>0</v>
      </c>
      <c r="AJ180" s="19">
        <v>0</v>
      </c>
      <c r="AK180" s="19">
        <v>5.3300000000000005E-4</v>
      </c>
      <c r="AL180" s="19">
        <v>4.4869999999999997E-3</v>
      </c>
      <c r="AM180" s="19">
        <f t="shared" si="8"/>
        <v>5.0200000000000002E-3</v>
      </c>
      <c r="AN180" s="20">
        <v>1.3100000000000001E-4</v>
      </c>
    </row>
    <row r="181" spans="1:40" x14ac:dyDescent="0.2">
      <c r="A181" t="s">
        <v>496</v>
      </c>
      <c r="B181">
        <v>2016</v>
      </c>
      <c r="C181" t="s">
        <v>193</v>
      </c>
      <c r="D181" s="7">
        <v>0</v>
      </c>
      <c r="E181">
        <v>0</v>
      </c>
      <c r="F181">
        <v>0</v>
      </c>
      <c r="G181">
        <v>0</v>
      </c>
      <c r="H181">
        <v>0</v>
      </c>
      <c r="I181">
        <v>0</v>
      </c>
      <c r="J181">
        <v>0</v>
      </c>
      <c r="K181">
        <v>0</v>
      </c>
      <c r="L181">
        <v>10</v>
      </c>
      <c r="M181">
        <v>70</v>
      </c>
      <c r="N181">
        <f t="shared" si="6"/>
        <v>80</v>
      </c>
      <c r="O181">
        <v>0</v>
      </c>
      <c r="P181" s="8">
        <v>80</v>
      </c>
      <c r="Q181" s="7">
        <v>62604</v>
      </c>
      <c r="R181">
        <v>140211</v>
      </c>
      <c r="S181">
        <v>156717</v>
      </c>
      <c r="T181">
        <v>146297</v>
      </c>
      <c r="U181">
        <v>148245</v>
      </c>
      <c r="V181">
        <v>190022</v>
      </c>
      <c r="W181">
        <v>193048</v>
      </c>
      <c r="X181">
        <v>129643</v>
      </c>
      <c r="Y181">
        <v>66399</v>
      </c>
      <c r="Z181">
        <v>29097</v>
      </c>
      <c r="AA181">
        <f t="shared" si="7"/>
        <v>225139</v>
      </c>
      <c r="AB181" s="8">
        <v>1262283</v>
      </c>
      <c r="AC181" s="18">
        <v>0</v>
      </c>
      <c r="AD181" s="19">
        <v>0</v>
      </c>
      <c r="AE181" s="19">
        <v>0</v>
      </c>
      <c r="AF181" s="19">
        <v>0</v>
      </c>
      <c r="AG181" s="19">
        <v>0</v>
      </c>
      <c r="AH181" s="19">
        <v>0</v>
      </c>
      <c r="AI181" s="19">
        <v>0</v>
      </c>
      <c r="AJ181" s="19">
        <v>0</v>
      </c>
      <c r="AK181" s="19">
        <v>1.5100000000000001E-4</v>
      </c>
      <c r="AL181" s="19">
        <v>2.4060000000000002E-3</v>
      </c>
      <c r="AM181" s="19">
        <f t="shared" si="8"/>
        <v>2.5570000000000002E-3</v>
      </c>
      <c r="AN181" s="20">
        <v>6.3E-5</v>
      </c>
    </row>
    <row r="182" spans="1:40" x14ac:dyDescent="0.2">
      <c r="A182" t="s">
        <v>496</v>
      </c>
      <c r="B182">
        <v>2017</v>
      </c>
      <c r="C182" t="s">
        <v>194</v>
      </c>
      <c r="D182" s="7">
        <v>0</v>
      </c>
      <c r="E182">
        <v>0</v>
      </c>
      <c r="F182">
        <v>0</v>
      </c>
      <c r="G182">
        <v>0</v>
      </c>
      <c r="H182">
        <v>0</v>
      </c>
      <c r="I182">
        <v>0</v>
      </c>
      <c r="J182">
        <v>0</v>
      </c>
      <c r="K182">
        <v>0</v>
      </c>
      <c r="L182">
        <v>12</v>
      </c>
      <c r="M182">
        <v>118</v>
      </c>
      <c r="N182">
        <f t="shared" si="6"/>
        <v>130</v>
      </c>
      <c r="O182">
        <v>0</v>
      </c>
      <c r="P182" s="8">
        <v>130</v>
      </c>
      <c r="Q182" s="7">
        <v>62174</v>
      </c>
      <c r="R182">
        <v>138385</v>
      </c>
      <c r="S182">
        <v>153619</v>
      </c>
      <c r="T182">
        <v>146100</v>
      </c>
      <c r="U182">
        <v>144874</v>
      </c>
      <c r="V182">
        <v>180806</v>
      </c>
      <c r="W182">
        <v>189065</v>
      </c>
      <c r="X182">
        <v>131773</v>
      </c>
      <c r="Y182">
        <v>66467</v>
      </c>
      <c r="Z182">
        <v>28993</v>
      </c>
      <c r="AA182">
        <f t="shared" si="7"/>
        <v>227233</v>
      </c>
      <c r="AB182" s="8">
        <v>1242256</v>
      </c>
      <c r="AC182" s="18">
        <v>0</v>
      </c>
      <c r="AD182" s="19">
        <v>0</v>
      </c>
      <c r="AE182" s="19">
        <v>0</v>
      </c>
      <c r="AF182" s="19">
        <v>0</v>
      </c>
      <c r="AG182" s="19">
        <v>0</v>
      </c>
      <c r="AH182" s="19">
        <v>0</v>
      </c>
      <c r="AI182" s="19">
        <v>0</v>
      </c>
      <c r="AJ182" s="19">
        <v>0</v>
      </c>
      <c r="AK182" s="19">
        <v>1.8100000000000001E-4</v>
      </c>
      <c r="AL182" s="19">
        <v>4.0699999999999998E-3</v>
      </c>
      <c r="AM182" s="19">
        <f t="shared" si="8"/>
        <v>4.2509999999999996E-3</v>
      </c>
      <c r="AN182" s="20">
        <v>1.05E-4</v>
      </c>
    </row>
    <row r="183" spans="1:40" x14ac:dyDescent="0.2">
      <c r="A183" t="s">
        <v>497</v>
      </c>
      <c r="B183">
        <v>2009</v>
      </c>
      <c r="C183" t="s">
        <v>195</v>
      </c>
      <c r="D183" s="7">
        <v>0</v>
      </c>
      <c r="E183">
        <v>0</v>
      </c>
      <c r="F183">
        <v>0</v>
      </c>
      <c r="G183">
        <v>0</v>
      </c>
      <c r="H183">
        <v>0</v>
      </c>
      <c r="I183">
        <v>22</v>
      </c>
      <c r="J183">
        <v>10</v>
      </c>
      <c r="K183">
        <v>10</v>
      </c>
      <c r="L183">
        <v>284</v>
      </c>
      <c r="M183">
        <v>398</v>
      </c>
      <c r="N183">
        <f t="shared" si="6"/>
        <v>692</v>
      </c>
      <c r="O183">
        <v>0</v>
      </c>
      <c r="P183" s="8">
        <v>724</v>
      </c>
      <c r="Q183" s="7">
        <v>376457</v>
      </c>
      <c r="R183">
        <v>744541</v>
      </c>
      <c r="S183">
        <v>777086</v>
      </c>
      <c r="T183">
        <v>737196</v>
      </c>
      <c r="U183">
        <v>845035</v>
      </c>
      <c r="V183">
        <v>866536</v>
      </c>
      <c r="W183">
        <v>626578</v>
      </c>
      <c r="X183">
        <v>353989</v>
      </c>
      <c r="Y183">
        <v>224763</v>
      </c>
      <c r="Z183">
        <v>84360</v>
      </c>
      <c r="AA183">
        <f t="shared" si="7"/>
        <v>663112</v>
      </c>
      <c r="AB183" s="8">
        <v>5636541</v>
      </c>
      <c r="AC183" s="18">
        <v>0</v>
      </c>
      <c r="AD183" s="19">
        <v>0</v>
      </c>
      <c r="AE183" s="19">
        <v>0</v>
      </c>
      <c r="AF183" s="19">
        <v>0</v>
      </c>
      <c r="AG183" s="19">
        <v>0</v>
      </c>
      <c r="AH183" s="19">
        <v>2.5000000000000001E-5</v>
      </c>
      <c r="AI183" s="19">
        <v>1.5999999999999999E-5</v>
      </c>
      <c r="AJ183" s="19">
        <v>2.8E-5</v>
      </c>
      <c r="AK183" s="19">
        <v>1.2639999999999999E-3</v>
      </c>
      <c r="AL183" s="19">
        <v>4.718E-3</v>
      </c>
      <c r="AM183" s="19">
        <f t="shared" si="8"/>
        <v>6.0099999999999997E-3</v>
      </c>
      <c r="AN183" s="20">
        <v>1.2799999999999999E-4</v>
      </c>
    </row>
    <row r="184" spans="1:40" x14ac:dyDescent="0.2">
      <c r="A184" t="s">
        <v>497</v>
      </c>
      <c r="B184">
        <v>2010</v>
      </c>
      <c r="C184" t="s">
        <v>196</v>
      </c>
      <c r="D184" s="7">
        <v>0</v>
      </c>
      <c r="E184">
        <v>0</v>
      </c>
      <c r="F184">
        <v>0</v>
      </c>
      <c r="G184">
        <v>0</v>
      </c>
      <c r="H184">
        <v>0</v>
      </c>
      <c r="I184">
        <v>0</v>
      </c>
      <c r="J184">
        <v>13</v>
      </c>
      <c r="K184">
        <v>62</v>
      </c>
      <c r="L184">
        <v>252</v>
      </c>
      <c r="M184">
        <v>412</v>
      </c>
      <c r="N184">
        <f t="shared" si="6"/>
        <v>726</v>
      </c>
      <c r="O184">
        <v>0</v>
      </c>
      <c r="P184" s="8">
        <v>739</v>
      </c>
      <c r="Q184" s="7">
        <v>365797</v>
      </c>
      <c r="R184">
        <v>748714</v>
      </c>
      <c r="S184">
        <v>794226</v>
      </c>
      <c r="T184">
        <v>742004</v>
      </c>
      <c r="U184">
        <v>832312</v>
      </c>
      <c r="V184">
        <v>880995</v>
      </c>
      <c r="W184">
        <v>655730</v>
      </c>
      <c r="X184">
        <v>362631</v>
      </c>
      <c r="Y184">
        <v>224597</v>
      </c>
      <c r="Z184">
        <v>89221</v>
      </c>
      <c r="AA184">
        <f t="shared" si="7"/>
        <v>676449</v>
      </c>
      <c r="AB184" s="8">
        <v>5696227</v>
      </c>
      <c r="AC184" s="18">
        <v>0</v>
      </c>
      <c r="AD184" s="19">
        <v>0</v>
      </c>
      <c r="AE184" s="19">
        <v>0</v>
      </c>
      <c r="AF184" s="19">
        <v>0</v>
      </c>
      <c r="AG184" s="19">
        <v>0</v>
      </c>
      <c r="AH184" s="19">
        <v>0</v>
      </c>
      <c r="AI184" s="19">
        <v>2.0000000000000002E-5</v>
      </c>
      <c r="AJ184" s="19">
        <v>1.7100000000000001E-4</v>
      </c>
      <c r="AK184" s="19">
        <v>1.122E-3</v>
      </c>
      <c r="AL184" s="19">
        <v>4.6179999999999997E-3</v>
      </c>
      <c r="AM184" s="19">
        <f t="shared" si="8"/>
        <v>5.9109999999999996E-3</v>
      </c>
      <c r="AN184" s="20">
        <v>1.2999999999999999E-4</v>
      </c>
    </row>
    <row r="185" spans="1:40" x14ac:dyDescent="0.2">
      <c r="A185" t="s">
        <v>497</v>
      </c>
      <c r="B185">
        <v>2011</v>
      </c>
      <c r="C185" t="s">
        <v>197</v>
      </c>
      <c r="D185" s="7">
        <v>0</v>
      </c>
      <c r="E185">
        <v>0</v>
      </c>
      <c r="F185">
        <v>0</v>
      </c>
      <c r="G185">
        <v>0</v>
      </c>
      <c r="H185">
        <v>0</v>
      </c>
      <c r="I185">
        <v>0</v>
      </c>
      <c r="J185">
        <v>30</v>
      </c>
      <c r="K185">
        <v>111</v>
      </c>
      <c r="L185">
        <v>279</v>
      </c>
      <c r="M185">
        <v>457</v>
      </c>
      <c r="N185">
        <f t="shared" si="6"/>
        <v>847</v>
      </c>
      <c r="O185">
        <v>0</v>
      </c>
      <c r="P185" s="8">
        <v>877</v>
      </c>
      <c r="Q185" s="7">
        <v>363170</v>
      </c>
      <c r="R185">
        <v>739836</v>
      </c>
      <c r="S185">
        <v>795965</v>
      </c>
      <c r="T185">
        <v>747626</v>
      </c>
      <c r="U185">
        <v>810304</v>
      </c>
      <c r="V185">
        <v>882870</v>
      </c>
      <c r="W185">
        <v>671694</v>
      </c>
      <c r="X185">
        <v>373373</v>
      </c>
      <c r="Y185">
        <v>225216</v>
      </c>
      <c r="Z185">
        <v>92619</v>
      </c>
      <c r="AA185">
        <f t="shared" si="7"/>
        <v>691208</v>
      </c>
      <c r="AB185" s="8">
        <v>5702673</v>
      </c>
      <c r="AC185" s="18">
        <v>0</v>
      </c>
      <c r="AD185" s="19">
        <v>0</v>
      </c>
      <c r="AE185" s="19">
        <v>0</v>
      </c>
      <c r="AF185" s="19">
        <v>0</v>
      </c>
      <c r="AG185" s="19">
        <v>0</v>
      </c>
      <c r="AH185" s="19">
        <v>0</v>
      </c>
      <c r="AI185" s="19">
        <v>4.5000000000000003E-5</v>
      </c>
      <c r="AJ185" s="19">
        <v>2.9700000000000001E-4</v>
      </c>
      <c r="AK185" s="19">
        <v>1.2390000000000001E-3</v>
      </c>
      <c r="AL185" s="19">
        <v>4.934E-3</v>
      </c>
      <c r="AM185" s="19">
        <f t="shared" si="8"/>
        <v>6.4700000000000001E-3</v>
      </c>
      <c r="AN185" s="20">
        <v>1.54E-4</v>
      </c>
    </row>
    <row r="186" spans="1:40" x14ac:dyDescent="0.2">
      <c r="A186" t="s">
        <v>497</v>
      </c>
      <c r="B186">
        <v>2012</v>
      </c>
      <c r="C186" t="s">
        <v>198</v>
      </c>
      <c r="D186" s="7">
        <v>0</v>
      </c>
      <c r="E186">
        <v>0</v>
      </c>
      <c r="F186">
        <v>0</v>
      </c>
      <c r="G186">
        <v>0</v>
      </c>
      <c r="H186">
        <v>0</v>
      </c>
      <c r="I186">
        <v>0</v>
      </c>
      <c r="J186">
        <v>11</v>
      </c>
      <c r="K186">
        <v>52</v>
      </c>
      <c r="L186">
        <v>250</v>
      </c>
      <c r="M186">
        <v>450</v>
      </c>
      <c r="N186">
        <f t="shared" si="6"/>
        <v>752</v>
      </c>
      <c r="O186">
        <v>0</v>
      </c>
      <c r="P186" s="8">
        <v>763</v>
      </c>
      <c r="Q186" s="7">
        <v>365907</v>
      </c>
      <c r="R186">
        <v>743552</v>
      </c>
      <c r="S186">
        <v>800618</v>
      </c>
      <c r="T186">
        <v>765833</v>
      </c>
      <c r="U186">
        <v>799053</v>
      </c>
      <c r="V186">
        <v>894067</v>
      </c>
      <c r="W186">
        <v>698045</v>
      </c>
      <c r="X186">
        <v>392611</v>
      </c>
      <c r="Y186">
        <v>225660</v>
      </c>
      <c r="Z186">
        <v>98017</v>
      </c>
      <c r="AA186">
        <f t="shared" si="7"/>
        <v>716288</v>
      </c>
      <c r="AB186" s="8">
        <v>5783363</v>
      </c>
      <c r="AC186" s="18">
        <v>0</v>
      </c>
      <c r="AD186" s="19">
        <v>0</v>
      </c>
      <c r="AE186" s="19">
        <v>0</v>
      </c>
      <c r="AF186" s="19">
        <v>0</v>
      </c>
      <c r="AG186" s="19">
        <v>0</v>
      </c>
      <c r="AH186" s="19">
        <v>0</v>
      </c>
      <c r="AI186" s="19">
        <v>1.5999999999999999E-5</v>
      </c>
      <c r="AJ186" s="19">
        <v>1.3200000000000001E-4</v>
      </c>
      <c r="AK186" s="19">
        <v>1.108E-3</v>
      </c>
      <c r="AL186" s="19">
        <v>4.5909999999999996E-3</v>
      </c>
      <c r="AM186" s="19">
        <f t="shared" si="8"/>
        <v>5.8309999999999994E-3</v>
      </c>
      <c r="AN186" s="20">
        <v>1.3200000000000001E-4</v>
      </c>
    </row>
    <row r="187" spans="1:40" x14ac:dyDescent="0.2">
      <c r="A187" t="s">
        <v>497</v>
      </c>
      <c r="B187">
        <v>2013</v>
      </c>
      <c r="C187" t="s">
        <v>199</v>
      </c>
      <c r="D187" s="7">
        <v>0</v>
      </c>
      <c r="E187">
        <v>0</v>
      </c>
      <c r="F187">
        <v>0</v>
      </c>
      <c r="G187">
        <v>0</v>
      </c>
      <c r="H187">
        <v>0</v>
      </c>
      <c r="I187">
        <v>0</v>
      </c>
      <c r="J187">
        <v>43</v>
      </c>
      <c r="K187">
        <v>112</v>
      </c>
      <c r="L187">
        <v>275</v>
      </c>
      <c r="M187">
        <v>513</v>
      </c>
      <c r="N187">
        <f t="shared" si="6"/>
        <v>900</v>
      </c>
      <c r="O187">
        <v>0</v>
      </c>
      <c r="P187" s="8">
        <v>943</v>
      </c>
      <c r="Q187" s="7">
        <v>364819</v>
      </c>
      <c r="R187">
        <v>741744</v>
      </c>
      <c r="S187">
        <v>796375</v>
      </c>
      <c r="T187">
        <v>780149</v>
      </c>
      <c r="U187">
        <v>781574</v>
      </c>
      <c r="V187">
        <v>891724</v>
      </c>
      <c r="W187">
        <v>714194</v>
      </c>
      <c r="X187">
        <v>408911</v>
      </c>
      <c r="Y187">
        <v>224541</v>
      </c>
      <c r="Z187">
        <v>100627</v>
      </c>
      <c r="AA187">
        <f t="shared" si="7"/>
        <v>734079</v>
      </c>
      <c r="AB187" s="8">
        <v>5804658</v>
      </c>
      <c r="AC187" s="18">
        <v>0</v>
      </c>
      <c r="AD187" s="19">
        <v>0</v>
      </c>
      <c r="AE187" s="19">
        <v>0</v>
      </c>
      <c r="AF187" s="19">
        <v>0</v>
      </c>
      <c r="AG187" s="19">
        <v>0</v>
      </c>
      <c r="AH187" s="19">
        <v>0</v>
      </c>
      <c r="AI187" s="19">
        <v>6.0000000000000002E-5</v>
      </c>
      <c r="AJ187" s="19">
        <v>2.7399999999999999E-4</v>
      </c>
      <c r="AK187" s="19">
        <v>1.225E-3</v>
      </c>
      <c r="AL187" s="19">
        <v>5.0980000000000001E-3</v>
      </c>
      <c r="AM187" s="19">
        <f t="shared" si="8"/>
        <v>6.5970000000000004E-3</v>
      </c>
      <c r="AN187" s="20">
        <v>1.6200000000000001E-4</v>
      </c>
    </row>
    <row r="188" spans="1:40" x14ac:dyDescent="0.2">
      <c r="A188" t="s">
        <v>497</v>
      </c>
      <c r="B188">
        <v>2014</v>
      </c>
      <c r="C188" t="s">
        <v>200</v>
      </c>
      <c r="D188" s="7">
        <v>0</v>
      </c>
      <c r="E188">
        <v>0</v>
      </c>
      <c r="F188">
        <v>0</v>
      </c>
      <c r="G188">
        <v>0</v>
      </c>
      <c r="H188">
        <v>0</v>
      </c>
      <c r="I188">
        <v>20</v>
      </c>
      <c r="J188">
        <v>38</v>
      </c>
      <c r="K188">
        <v>137</v>
      </c>
      <c r="L188">
        <v>242</v>
      </c>
      <c r="M188">
        <v>418</v>
      </c>
      <c r="N188">
        <f t="shared" si="6"/>
        <v>797</v>
      </c>
      <c r="O188">
        <v>0</v>
      </c>
      <c r="P188" s="8">
        <v>855</v>
      </c>
      <c r="Q188" s="7">
        <v>366847</v>
      </c>
      <c r="R188">
        <v>749956</v>
      </c>
      <c r="S188">
        <v>800493</v>
      </c>
      <c r="T188">
        <v>801143</v>
      </c>
      <c r="U188">
        <v>778123</v>
      </c>
      <c r="V188">
        <v>891438</v>
      </c>
      <c r="W188">
        <v>734968</v>
      </c>
      <c r="X188">
        <v>428994</v>
      </c>
      <c r="Y188">
        <v>227733</v>
      </c>
      <c r="Z188">
        <v>102898</v>
      </c>
      <c r="AA188">
        <f t="shared" si="7"/>
        <v>759625</v>
      </c>
      <c r="AB188" s="8">
        <v>5882593</v>
      </c>
      <c r="AC188" s="18">
        <v>0</v>
      </c>
      <c r="AD188" s="19">
        <v>0</v>
      </c>
      <c r="AE188" s="19">
        <v>0</v>
      </c>
      <c r="AF188" s="19">
        <v>0</v>
      </c>
      <c r="AG188" s="19">
        <v>0</v>
      </c>
      <c r="AH188" s="19">
        <v>2.1999999999999999E-5</v>
      </c>
      <c r="AI188" s="19">
        <v>5.1999999999999997E-5</v>
      </c>
      <c r="AJ188" s="19">
        <v>3.19E-4</v>
      </c>
      <c r="AK188" s="19">
        <v>1.0629999999999999E-3</v>
      </c>
      <c r="AL188" s="19">
        <v>4.0619999999999996E-3</v>
      </c>
      <c r="AM188" s="19">
        <f t="shared" si="8"/>
        <v>5.4439999999999992E-3</v>
      </c>
      <c r="AN188" s="20">
        <v>1.45E-4</v>
      </c>
    </row>
    <row r="189" spans="1:40" x14ac:dyDescent="0.2">
      <c r="A189" t="s">
        <v>497</v>
      </c>
      <c r="B189">
        <v>2015</v>
      </c>
      <c r="C189" t="s">
        <v>201</v>
      </c>
      <c r="D189" s="7">
        <v>0</v>
      </c>
      <c r="E189">
        <v>0</v>
      </c>
      <c r="F189">
        <v>0</v>
      </c>
      <c r="G189">
        <v>0</v>
      </c>
      <c r="H189">
        <v>0</v>
      </c>
      <c r="I189">
        <v>0</v>
      </c>
      <c r="J189">
        <v>25</v>
      </c>
      <c r="K189">
        <v>170</v>
      </c>
      <c r="L189">
        <v>305</v>
      </c>
      <c r="M189">
        <v>518</v>
      </c>
      <c r="N189">
        <f t="shared" si="6"/>
        <v>993</v>
      </c>
      <c r="O189">
        <v>0</v>
      </c>
      <c r="P189" s="8">
        <v>1018</v>
      </c>
      <c r="Q189" s="7">
        <v>367734</v>
      </c>
      <c r="R189">
        <v>750653</v>
      </c>
      <c r="S189">
        <v>797252</v>
      </c>
      <c r="T189">
        <v>812911</v>
      </c>
      <c r="U189">
        <v>774596</v>
      </c>
      <c r="V189">
        <v>889448</v>
      </c>
      <c r="W189">
        <v>753093</v>
      </c>
      <c r="X189">
        <v>451600</v>
      </c>
      <c r="Y189">
        <v>230356</v>
      </c>
      <c r="Z189">
        <v>105768</v>
      </c>
      <c r="AA189">
        <f t="shared" si="7"/>
        <v>787724</v>
      </c>
      <c r="AB189" s="8">
        <v>5933411</v>
      </c>
      <c r="AC189" s="18">
        <v>0</v>
      </c>
      <c r="AD189" s="19">
        <v>0</v>
      </c>
      <c r="AE189" s="19">
        <v>0</v>
      </c>
      <c r="AF189" s="19">
        <v>0</v>
      </c>
      <c r="AG189" s="19">
        <v>0</v>
      </c>
      <c r="AH189" s="19">
        <v>0</v>
      </c>
      <c r="AI189" s="19">
        <v>3.3000000000000003E-5</v>
      </c>
      <c r="AJ189" s="19">
        <v>3.7599999999999998E-4</v>
      </c>
      <c r="AK189" s="19">
        <v>1.3240000000000001E-3</v>
      </c>
      <c r="AL189" s="19">
        <v>4.8979999999999996E-3</v>
      </c>
      <c r="AM189" s="19">
        <f t="shared" si="8"/>
        <v>6.5979999999999997E-3</v>
      </c>
      <c r="AN189" s="20">
        <v>1.7200000000000001E-4</v>
      </c>
    </row>
    <row r="190" spans="1:40" x14ac:dyDescent="0.2">
      <c r="A190" t="s">
        <v>497</v>
      </c>
      <c r="B190">
        <v>2016</v>
      </c>
      <c r="C190" t="s">
        <v>202</v>
      </c>
      <c r="D190" s="7">
        <v>0</v>
      </c>
      <c r="E190">
        <v>0</v>
      </c>
      <c r="F190">
        <v>0</v>
      </c>
      <c r="G190">
        <v>0</v>
      </c>
      <c r="H190">
        <v>0</v>
      </c>
      <c r="I190">
        <v>11</v>
      </c>
      <c r="J190">
        <v>27</v>
      </c>
      <c r="K190">
        <v>139</v>
      </c>
      <c r="L190">
        <v>254</v>
      </c>
      <c r="M190">
        <v>440</v>
      </c>
      <c r="N190">
        <f t="shared" si="6"/>
        <v>833</v>
      </c>
      <c r="O190">
        <v>0</v>
      </c>
      <c r="P190" s="8">
        <v>871</v>
      </c>
      <c r="Q190" s="7">
        <v>362722</v>
      </c>
      <c r="R190">
        <v>738008</v>
      </c>
      <c r="S190">
        <v>782097</v>
      </c>
      <c r="T190">
        <v>812003</v>
      </c>
      <c r="U190">
        <v>759759</v>
      </c>
      <c r="V190">
        <v>865161</v>
      </c>
      <c r="W190">
        <v>755267</v>
      </c>
      <c r="X190">
        <v>467810</v>
      </c>
      <c r="Y190">
        <v>230867</v>
      </c>
      <c r="Z190">
        <v>105648</v>
      </c>
      <c r="AA190">
        <f t="shared" si="7"/>
        <v>804325</v>
      </c>
      <c r="AB190" s="8">
        <v>5879342</v>
      </c>
      <c r="AC190" s="18">
        <v>0</v>
      </c>
      <c r="AD190" s="19">
        <v>0</v>
      </c>
      <c r="AE190" s="19">
        <v>0</v>
      </c>
      <c r="AF190" s="19">
        <v>0</v>
      </c>
      <c r="AG190" s="19">
        <v>0</v>
      </c>
      <c r="AH190" s="19">
        <v>1.2999999999999999E-5</v>
      </c>
      <c r="AI190" s="19">
        <v>3.6000000000000001E-5</v>
      </c>
      <c r="AJ190" s="19">
        <v>2.9700000000000001E-4</v>
      </c>
      <c r="AK190" s="19">
        <v>1.1000000000000001E-3</v>
      </c>
      <c r="AL190" s="19">
        <v>4.1650000000000003E-3</v>
      </c>
      <c r="AM190" s="19">
        <f t="shared" si="8"/>
        <v>5.5620000000000001E-3</v>
      </c>
      <c r="AN190" s="20">
        <v>1.4799999999999999E-4</v>
      </c>
    </row>
    <row r="191" spans="1:40" x14ac:dyDescent="0.2">
      <c r="A191" t="s">
        <v>497</v>
      </c>
      <c r="B191">
        <v>2017</v>
      </c>
      <c r="C191" t="s">
        <v>203</v>
      </c>
      <c r="D191" s="7">
        <v>0</v>
      </c>
      <c r="E191">
        <v>0</v>
      </c>
      <c r="F191">
        <v>0</v>
      </c>
      <c r="G191">
        <v>0</v>
      </c>
      <c r="H191">
        <v>0</v>
      </c>
      <c r="I191">
        <v>0</v>
      </c>
      <c r="J191">
        <v>15</v>
      </c>
      <c r="K191">
        <v>145</v>
      </c>
      <c r="L191">
        <v>235</v>
      </c>
      <c r="M191">
        <v>442</v>
      </c>
      <c r="N191">
        <f t="shared" si="6"/>
        <v>822</v>
      </c>
      <c r="O191">
        <v>0</v>
      </c>
      <c r="P191" s="8">
        <v>837</v>
      </c>
      <c r="Q191" s="7">
        <v>363031</v>
      </c>
      <c r="R191">
        <v>741392</v>
      </c>
      <c r="S191">
        <v>772879</v>
      </c>
      <c r="T191">
        <v>818802</v>
      </c>
      <c r="U191">
        <v>759833</v>
      </c>
      <c r="V191">
        <v>857032</v>
      </c>
      <c r="W191">
        <v>771764</v>
      </c>
      <c r="X191">
        <v>489182</v>
      </c>
      <c r="Y191">
        <v>240311</v>
      </c>
      <c r="Z191">
        <v>106981</v>
      </c>
      <c r="AA191">
        <f t="shared" si="7"/>
        <v>836474</v>
      </c>
      <c r="AB191" s="8">
        <v>5921207</v>
      </c>
      <c r="AC191" s="18">
        <v>0</v>
      </c>
      <c r="AD191" s="19">
        <v>0</v>
      </c>
      <c r="AE191" s="19">
        <v>0</v>
      </c>
      <c r="AF191" s="19">
        <v>0</v>
      </c>
      <c r="AG191" s="19">
        <v>0</v>
      </c>
      <c r="AH191" s="19">
        <v>0</v>
      </c>
      <c r="AI191" s="19">
        <v>1.9000000000000001E-5</v>
      </c>
      <c r="AJ191" s="19">
        <v>2.9599999999999998E-4</v>
      </c>
      <c r="AK191" s="19">
        <v>9.7799999999999992E-4</v>
      </c>
      <c r="AL191" s="19">
        <v>4.1320000000000003E-3</v>
      </c>
      <c r="AM191" s="19">
        <f t="shared" si="8"/>
        <v>5.4060000000000002E-3</v>
      </c>
      <c r="AN191" s="20">
        <v>1.4100000000000001E-4</v>
      </c>
    </row>
    <row r="192" spans="1:40" x14ac:dyDescent="0.2">
      <c r="A192" t="s">
        <v>498</v>
      </c>
      <c r="B192">
        <v>2009</v>
      </c>
      <c r="C192" t="s">
        <v>204</v>
      </c>
      <c r="D192" s="7">
        <v>0</v>
      </c>
      <c r="E192">
        <v>0</v>
      </c>
      <c r="F192">
        <v>0</v>
      </c>
      <c r="G192">
        <v>0</v>
      </c>
      <c r="H192">
        <v>0</v>
      </c>
      <c r="I192">
        <v>13</v>
      </c>
      <c r="J192">
        <v>0</v>
      </c>
      <c r="K192">
        <v>92</v>
      </c>
      <c r="L192">
        <v>362</v>
      </c>
      <c r="M192">
        <v>706</v>
      </c>
      <c r="N192">
        <f t="shared" si="6"/>
        <v>1160</v>
      </c>
      <c r="O192">
        <v>0</v>
      </c>
      <c r="P192" s="8">
        <v>1173</v>
      </c>
      <c r="Q192" s="7">
        <v>384502</v>
      </c>
      <c r="R192">
        <v>800466</v>
      </c>
      <c r="S192">
        <v>909982</v>
      </c>
      <c r="T192">
        <v>839233</v>
      </c>
      <c r="U192">
        <v>975464</v>
      </c>
      <c r="V192">
        <v>998065</v>
      </c>
      <c r="W192">
        <v>732769</v>
      </c>
      <c r="X192">
        <v>426481</v>
      </c>
      <c r="Y192">
        <v>305551</v>
      </c>
      <c r="Z192">
        <v>136969</v>
      </c>
      <c r="AA192">
        <f t="shared" si="7"/>
        <v>869001</v>
      </c>
      <c r="AB192" s="8">
        <v>6509482</v>
      </c>
      <c r="AC192" s="18">
        <v>0</v>
      </c>
      <c r="AD192" s="19">
        <v>0</v>
      </c>
      <c r="AE192" s="19">
        <v>0</v>
      </c>
      <c r="AF192" s="19">
        <v>0</v>
      </c>
      <c r="AG192" s="19">
        <v>0</v>
      </c>
      <c r="AH192" s="19">
        <v>1.2999999999999999E-5</v>
      </c>
      <c r="AI192" s="19">
        <v>0</v>
      </c>
      <c r="AJ192" s="19">
        <v>2.1599999999999999E-4</v>
      </c>
      <c r="AK192" s="19">
        <v>1.1850000000000001E-3</v>
      </c>
      <c r="AL192" s="19">
        <v>5.1539999999999997E-3</v>
      </c>
      <c r="AM192" s="19">
        <f t="shared" si="8"/>
        <v>6.5550000000000001E-3</v>
      </c>
      <c r="AN192" s="20">
        <v>1.8000000000000001E-4</v>
      </c>
    </row>
    <row r="193" spans="1:40" x14ac:dyDescent="0.2">
      <c r="A193" t="s">
        <v>498</v>
      </c>
      <c r="B193">
        <v>2010</v>
      </c>
      <c r="C193" t="s">
        <v>205</v>
      </c>
      <c r="D193" s="7">
        <v>0</v>
      </c>
      <c r="E193">
        <v>0</v>
      </c>
      <c r="F193">
        <v>0</v>
      </c>
      <c r="G193">
        <v>0</v>
      </c>
      <c r="H193">
        <v>0</v>
      </c>
      <c r="I193">
        <v>0</v>
      </c>
      <c r="J193">
        <v>12</v>
      </c>
      <c r="K193">
        <v>78</v>
      </c>
      <c r="L193">
        <v>340</v>
      </c>
      <c r="M193">
        <v>703</v>
      </c>
      <c r="N193">
        <f t="shared" si="6"/>
        <v>1121</v>
      </c>
      <c r="O193">
        <v>0</v>
      </c>
      <c r="P193" s="8">
        <v>1133</v>
      </c>
      <c r="Q193" s="7">
        <v>367199</v>
      </c>
      <c r="R193">
        <v>796739</v>
      </c>
      <c r="S193">
        <v>928069</v>
      </c>
      <c r="T193">
        <v>827722</v>
      </c>
      <c r="U193">
        <v>931404</v>
      </c>
      <c r="V193">
        <v>990183</v>
      </c>
      <c r="W193">
        <v>755563</v>
      </c>
      <c r="X193">
        <v>430183</v>
      </c>
      <c r="Y193">
        <v>306680</v>
      </c>
      <c r="Z193">
        <v>137755</v>
      </c>
      <c r="AA193">
        <f t="shared" si="7"/>
        <v>874618</v>
      </c>
      <c r="AB193" s="8">
        <v>6471497</v>
      </c>
      <c r="AC193" s="18">
        <v>0</v>
      </c>
      <c r="AD193" s="19">
        <v>0</v>
      </c>
      <c r="AE193" s="19">
        <v>0</v>
      </c>
      <c r="AF193" s="19">
        <v>0</v>
      </c>
      <c r="AG193" s="19">
        <v>0</v>
      </c>
      <c r="AH193" s="19">
        <v>0</v>
      </c>
      <c r="AI193" s="19">
        <v>1.5999999999999999E-5</v>
      </c>
      <c r="AJ193" s="19">
        <v>1.8100000000000001E-4</v>
      </c>
      <c r="AK193" s="19">
        <v>1.109E-3</v>
      </c>
      <c r="AL193" s="19">
        <v>5.1029999999999999E-3</v>
      </c>
      <c r="AM193" s="19">
        <f t="shared" si="8"/>
        <v>6.3929999999999994E-3</v>
      </c>
      <c r="AN193" s="20">
        <v>1.75E-4</v>
      </c>
    </row>
    <row r="194" spans="1:40" x14ac:dyDescent="0.2">
      <c r="A194" t="s">
        <v>498</v>
      </c>
      <c r="B194">
        <v>2011</v>
      </c>
      <c r="C194" t="s">
        <v>206</v>
      </c>
      <c r="D194" s="7">
        <v>0</v>
      </c>
      <c r="E194">
        <v>0</v>
      </c>
      <c r="F194">
        <v>0</v>
      </c>
      <c r="G194">
        <v>0</v>
      </c>
      <c r="H194">
        <v>0</v>
      </c>
      <c r="I194">
        <v>0</v>
      </c>
      <c r="J194">
        <v>13</v>
      </c>
      <c r="K194">
        <v>88</v>
      </c>
      <c r="L194">
        <v>318</v>
      </c>
      <c r="M194">
        <v>838</v>
      </c>
      <c r="N194">
        <f t="shared" si="6"/>
        <v>1244</v>
      </c>
      <c r="O194">
        <v>0</v>
      </c>
      <c r="P194" s="8">
        <v>1257</v>
      </c>
      <c r="Q194" s="7">
        <v>366558</v>
      </c>
      <c r="R194">
        <v>792134</v>
      </c>
      <c r="S194">
        <v>933866</v>
      </c>
      <c r="T194">
        <v>836789</v>
      </c>
      <c r="U194">
        <v>909781</v>
      </c>
      <c r="V194">
        <v>998229</v>
      </c>
      <c r="W194">
        <v>780761</v>
      </c>
      <c r="X194">
        <v>445905</v>
      </c>
      <c r="Y194">
        <v>307184</v>
      </c>
      <c r="Z194">
        <v>141603</v>
      </c>
      <c r="AA194">
        <f t="shared" si="7"/>
        <v>894692</v>
      </c>
      <c r="AB194" s="8">
        <v>6512810</v>
      </c>
      <c r="AC194" s="18">
        <v>0</v>
      </c>
      <c r="AD194" s="19">
        <v>0</v>
      </c>
      <c r="AE194" s="19">
        <v>0</v>
      </c>
      <c r="AF194" s="19">
        <v>0</v>
      </c>
      <c r="AG194" s="19">
        <v>0</v>
      </c>
      <c r="AH194" s="19">
        <v>0</v>
      </c>
      <c r="AI194" s="19">
        <v>1.7E-5</v>
      </c>
      <c r="AJ194" s="19">
        <v>1.9699999999999999E-4</v>
      </c>
      <c r="AK194" s="19">
        <v>1.0349999999999999E-3</v>
      </c>
      <c r="AL194" s="19">
        <v>5.9179999999999996E-3</v>
      </c>
      <c r="AM194" s="19">
        <f t="shared" si="8"/>
        <v>7.1499999999999992E-3</v>
      </c>
      <c r="AN194" s="20">
        <v>1.93E-4</v>
      </c>
    </row>
    <row r="195" spans="1:40" x14ac:dyDescent="0.2">
      <c r="A195" t="s">
        <v>498</v>
      </c>
      <c r="B195">
        <v>2012</v>
      </c>
      <c r="C195" t="s">
        <v>207</v>
      </c>
      <c r="D195" s="7">
        <v>0</v>
      </c>
      <c r="E195">
        <v>0</v>
      </c>
      <c r="F195">
        <v>0</v>
      </c>
      <c r="G195">
        <v>0</v>
      </c>
      <c r="H195">
        <v>0</v>
      </c>
      <c r="I195">
        <v>0</v>
      </c>
      <c r="J195">
        <v>0</v>
      </c>
      <c r="K195">
        <v>106</v>
      </c>
      <c r="L195">
        <v>329</v>
      </c>
      <c r="M195">
        <v>762</v>
      </c>
      <c r="N195">
        <f t="shared" si="6"/>
        <v>1197</v>
      </c>
      <c r="O195">
        <v>0</v>
      </c>
      <c r="P195" s="8">
        <v>1197</v>
      </c>
      <c r="Q195" s="7">
        <v>366924</v>
      </c>
      <c r="R195">
        <v>788153</v>
      </c>
      <c r="S195">
        <v>935329</v>
      </c>
      <c r="T195">
        <v>851799</v>
      </c>
      <c r="U195">
        <v>887334</v>
      </c>
      <c r="V195">
        <v>1003881</v>
      </c>
      <c r="W195">
        <v>804379</v>
      </c>
      <c r="X195">
        <v>463306</v>
      </c>
      <c r="Y195">
        <v>301728</v>
      </c>
      <c r="Z195">
        <v>144423</v>
      </c>
      <c r="AA195">
        <f t="shared" si="7"/>
        <v>909457</v>
      </c>
      <c r="AB195" s="8">
        <v>6547256</v>
      </c>
      <c r="AC195" s="18">
        <v>0</v>
      </c>
      <c r="AD195" s="19">
        <v>0</v>
      </c>
      <c r="AE195" s="19">
        <v>0</v>
      </c>
      <c r="AF195" s="19">
        <v>0</v>
      </c>
      <c r="AG195" s="19">
        <v>0</v>
      </c>
      <c r="AH195" s="19">
        <v>0</v>
      </c>
      <c r="AI195" s="19">
        <v>0</v>
      </c>
      <c r="AJ195" s="19">
        <v>2.2900000000000001E-4</v>
      </c>
      <c r="AK195" s="19">
        <v>1.09E-3</v>
      </c>
      <c r="AL195" s="19">
        <v>5.2760000000000003E-3</v>
      </c>
      <c r="AM195" s="19">
        <f t="shared" si="8"/>
        <v>6.5950000000000002E-3</v>
      </c>
      <c r="AN195" s="20">
        <v>1.83E-4</v>
      </c>
    </row>
    <row r="196" spans="1:40" x14ac:dyDescent="0.2">
      <c r="A196" t="s">
        <v>498</v>
      </c>
      <c r="B196">
        <v>2013</v>
      </c>
      <c r="C196" t="s">
        <v>208</v>
      </c>
      <c r="D196" s="7">
        <v>0</v>
      </c>
      <c r="E196">
        <v>0</v>
      </c>
      <c r="F196">
        <v>0</v>
      </c>
      <c r="G196">
        <v>0</v>
      </c>
      <c r="H196">
        <v>0</v>
      </c>
      <c r="I196">
        <v>0</v>
      </c>
      <c r="J196">
        <v>39</v>
      </c>
      <c r="K196">
        <v>137</v>
      </c>
      <c r="L196">
        <v>363</v>
      </c>
      <c r="M196">
        <v>883</v>
      </c>
      <c r="N196">
        <f t="shared" ref="N196:N259" si="9">K196+L196+M196</f>
        <v>1383</v>
      </c>
      <c r="O196">
        <v>0</v>
      </c>
      <c r="P196" s="8">
        <v>1422</v>
      </c>
      <c r="Q196" s="7">
        <v>365745</v>
      </c>
      <c r="R196">
        <v>786522</v>
      </c>
      <c r="S196">
        <v>942760</v>
      </c>
      <c r="T196">
        <v>873585</v>
      </c>
      <c r="U196">
        <v>870888</v>
      </c>
      <c r="V196">
        <v>1005793</v>
      </c>
      <c r="W196">
        <v>829642</v>
      </c>
      <c r="X196">
        <v>486303</v>
      </c>
      <c r="Y196">
        <v>300783</v>
      </c>
      <c r="Z196">
        <v>148438</v>
      </c>
      <c r="AA196">
        <f t="shared" ref="AA196:AA259" si="10">X196+Y196+Z196</f>
        <v>935524</v>
      </c>
      <c r="AB196" s="8">
        <v>6610459</v>
      </c>
      <c r="AC196" s="18">
        <v>0</v>
      </c>
      <c r="AD196" s="19">
        <v>0</v>
      </c>
      <c r="AE196" s="19">
        <v>0</v>
      </c>
      <c r="AF196" s="19">
        <v>0</v>
      </c>
      <c r="AG196" s="19">
        <v>0</v>
      </c>
      <c r="AH196" s="19">
        <v>0</v>
      </c>
      <c r="AI196" s="19">
        <v>4.6999999999999997E-5</v>
      </c>
      <c r="AJ196" s="19">
        <v>2.8200000000000002E-4</v>
      </c>
      <c r="AK196" s="19">
        <v>1.207E-3</v>
      </c>
      <c r="AL196" s="19">
        <v>5.9490000000000003E-3</v>
      </c>
      <c r="AM196" s="19">
        <f t="shared" ref="AM196:AM259" si="11">AJ196+AK196+AL196</f>
        <v>7.4380000000000002E-3</v>
      </c>
      <c r="AN196" s="20">
        <v>2.1499999999999999E-4</v>
      </c>
    </row>
    <row r="197" spans="1:40" x14ac:dyDescent="0.2">
      <c r="A197" t="s">
        <v>498</v>
      </c>
      <c r="B197">
        <v>2014</v>
      </c>
      <c r="C197" t="s">
        <v>209</v>
      </c>
      <c r="D197" s="7">
        <v>0</v>
      </c>
      <c r="E197">
        <v>0</v>
      </c>
      <c r="F197">
        <v>0</v>
      </c>
      <c r="G197">
        <v>0</v>
      </c>
      <c r="H197">
        <v>0</v>
      </c>
      <c r="I197">
        <v>0</v>
      </c>
      <c r="J197">
        <v>74</v>
      </c>
      <c r="K197">
        <v>148</v>
      </c>
      <c r="L197">
        <v>310</v>
      </c>
      <c r="M197">
        <v>720</v>
      </c>
      <c r="N197">
        <f t="shared" si="9"/>
        <v>1178</v>
      </c>
      <c r="O197">
        <v>0</v>
      </c>
      <c r="P197" s="8">
        <v>1252</v>
      </c>
      <c r="Q197" s="7">
        <v>365072</v>
      </c>
      <c r="R197">
        <v>783711</v>
      </c>
      <c r="S197">
        <v>947483</v>
      </c>
      <c r="T197">
        <v>892263</v>
      </c>
      <c r="U197">
        <v>856746</v>
      </c>
      <c r="V197">
        <v>1001891</v>
      </c>
      <c r="W197">
        <v>850763</v>
      </c>
      <c r="X197">
        <v>509933</v>
      </c>
      <c r="Y197">
        <v>299603</v>
      </c>
      <c r="Z197">
        <v>151004</v>
      </c>
      <c r="AA197">
        <f t="shared" si="10"/>
        <v>960540</v>
      </c>
      <c r="AB197" s="8">
        <v>6658469</v>
      </c>
      <c r="AC197" s="18">
        <v>0</v>
      </c>
      <c r="AD197" s="19">
        <v>0</v>
      </c>
      <c r="AE197" s="19">
        <v>0</v>
      </c>
      <c r="AF197" s="19">
        <v>0</v>
      </c>
      <c r="AG197" s="19">
        <v>0</v>
      </c>
      <c r="AH197" s="19">
        <v>0</v>
      </c>
      <c r="AI197" s="19">
        <v>8.7000000000000001E-5</v>
      </c>
      <c r="AJ197" s="19">
        <v>2.9E-4</v>
      </c>
      <c r="AK197" s="19">
        <v>1.0349999999999999E-3</v>
      </c>
      <c r="AL197" s="19">
        <v>4.7679999999999997E-3</v>
      </c>
      <c r="AM197" s="19">
        <f t="shared" si="11"/>
        <v>6.0929999999999995E-3</v>
      </c>
      <c r="AN197" s="20">
        <v>1.8799999999999999E-4</v>
      </c>
    </row>
    <row r="198" spans="1:40" x14ac:dyDescent="0.2">
      <c r="A198" t="s">
        <v>498</v>
      </c>
      <c r="B198">
        <v>2015</v>
      </c>
      <c r="C198" t="s">
        <v>210</v>
      </c>
      <c r="D198" s="7">
        <v>0</v>
      </c>
      <c r="E198">
        <v>0</v>
      </c>
      <c r="F198">
        <v>0</v>
      </c>
      <c r="G198">
        <v>0</v>
      </c>
      <c r="H198">
        <v>0</v>
      </c>
      <c r="I198">
        <v>0</v>
      </c>
      <c r="J198">
        <v>40</v>
      </c>
      <c r="K198">
        <v>161</v>
      </c>
      <c r="L198">
        <v>337</v>
      </c>
      <c r="M198">
        <v>868</v>
      </c>
      <c r="N198">
        <f t="shared" si="9"/>
        <v>1366</v>
      </c>
      <c r="O198">
        <v>0</v>
      </c>
      <c r="P198" s="8">
        <v>1406</v>
      </c>
      <c r="Q198" s="7">
        <v>363715</v>
      </c>
      <c r="R198">
        <v>776949</v>
      </c>
      <c r="S198">
        <v>948499</v>
      </c>
      <c r="T198">
        <v>908255</v>
      </c>
      <c r="U198">
        <v>847155</v>
      </c>
      <c r="V198">
        <v>994200</v>
      </c>
      <c r="W198">
        <v>865075</v>
      </c>
      <c r="X198">
        <v>532942</v>
      </c>
      <c r="Y198">
        <v>293687</v>
      </c>
      <c r="Z198">
        <v>153640</v>
      </c>
      <c r="AA198">
        <f t="shared" si="10"/>
        <v>980269</v>
      </c>
      <c r="AB198" s="8">
        <v>6684117</v>
      </c>
      <c r="AC198" s="18">
        <v>0</v>
      </c>
      <c r="AD198" s="19">
        <v>0</v>
      </c>
      <c r="AE198" s="19">
        <v>0</v>
      </c>
      <c r="AF198" s="19">
        <v>0</v>
      </c>
      <c r="AG198" s="19">
        <v>0</v>
      </c>
      <c r="AH198" s="19">
        <v>0</v>
      </c>
      <c r="AI198" s="19">
        <v>4.6E-5</v>
      </c>
      <c r="AJ198" s="19">
        <v>3.0200000000000002E-4</v>
      </c>
      <c r="AK198" s="19">
        <v>1.147E-3</v>
      </c>
      <c r="AL198" s="19">
        <v>5.6499999999999996E-3</v>
      </c>
      <c r="AM198" s="19">
        <f t="shared" si="11"/>
        <v>7.0989999999999994E-3</v>
      </c>
      <c r="AN198" s="20">
        <v>2.1000000000000001E-4</v>
      </c>
    </row>
    <row r="199" spans="1:40" x14ac:dyDescent="0.2">
      <c r="A199" t="s">
        <v>498</v>
      </c>
      <c r="B199">
        <v>2016</v>
      </c>
      <c r="C199" t="s">
        <v>211</v>
      </c>
      <c r="D199" s="7">
        <v>0</v>
      </c>
      <c r="E199">
        <v>0</v>
      </c>
      <c r="F199">
        <v>0</v>
      </c>
      <c r="G199">
        <v>0</v>
      </c>
      <c r="H199">
        <v>0</v>
      </c>
      <c r="I199">
        <v>0</v>
      </c>
      <c r="J199">
        <v>22</v>
      </c>
      <c r="K199">
        <v>150</v>
      </c>
      <c r="L199">
        <v>292</v>
      </c>
      <c r="M199">
        <v>654</v>
      </c>
      <c r="N199">
        <f t="shared" si="9"/>
        <v>1096</v>
      </c>
      <c r="O199">
        <v>0</v>
      </c>
      <c r="P199" s="8">
        <v>1118</v>
      </c>
      <c r="Q199" s="7">
        <v>363626</v>
      </c>
      <c r="R199">
        <v>776584</v>
      </c>
      <c r="S199">
        <v>953978</v>
      </c>
      <c r="T199">
        <v>926169</v>
      </c>
      <c r="U199">
        <v>838653</v>
      </c>
      <c r="V199">
        <v>984369</v>
      </c>
      <c r="W199">
        <v>883742</v>
      </c>
      <c r="X199">
        <v>560636</v>
      </c>
      <c r="Y199">
        <v>300956</v>
      </c>
      <c r="Z199">
        <v>155002</v>
      </c>
      <c r="AA199">
        <f t="shared" si="10"/>
        <v>1016594</v>
      </c>
      <c r="AB199" s="8">
        <v>6743715</v>
      </c>
      <c r="AC199" s="18">
        <v>0</v>
      </c>
      <c r="AD199" s="19">
        <v>0</v>
      </c>
      <c r="AE199" s="19">
        <v>0</v>
      </c>
      <c r="AF199" s="19">
        <v>0</v>
      </c>
      <c r="AG199" s="19">
        <v>0</v>
      </c>
      <c r="AH199" s="19">
        <v>0</v>
      </c>
      <c r="AI199" s="19">
        <v>2.5000000000000001E-5</v>
      </c>
      <c r="AJ199" s="19">
        <v>2.6800000000000001E-4</v>
      </c>
      <c r="AK199" s="19">
        <v>9.7000000000000005E-4</v>
      </c>
      <c r="AL199" s="19">
        <v>4.2189999999999997E-3</v>
      </c>
      <c r="AM199" s="19">
        <f t="shared" si="11"/>
        <v>5.457E-3</v>
      </c>
      <c r="AN199" s="20">
        <v>1.66E-4</v>
      </c>
    </row>
    <row r="200" spans="1:40" x14ac:dyDescent="0.2">
      <c r="A200" t="s">
        <v>498</v>
      </c>
      <c r="B200">
        <v>2017</v>
      </c>
      <c r="C200" t="s">
        <v>212</v>
      </c>
      <c r="D200" s="7">
        <v>0</v>
      </c>
      <c r="E200">
        <v>0</v>
      </c>
      <c r="F200">
        <v>0</v>
      </c>
      <c r="G200">
        <v>0</v>
      </c>
      <c r="H200">
        <v>0</v>
      </c>
      <c r="I200">
        <v>0</v>
      </c>
      <c r="J200">
        <v>38</v>
      </c>
      <c r="K200">
        <v>164</v>
      </c>
      <c r="L200">
        <v>342</v>
      </c>
      <c r="M200">
        <v>791</v>
      </c>
      <c r="N200">
        <f t="shared" si="9"/>
        <v>1297</v>
      </c>
      <c r="O200">
        <v>0</v>
      </c>
      <c r="P200" s="8">
        <v>1335</v>
      </c>
      <c r="Q200" s="7">
        <v>362100</v>
      </c>
      <c r="R200">
        <v>768074</v>
      </c>
      <c r="S200">
        <v>948061</v>
      </c>
      <c r="T200">
        <v>945243</v>
      </c>
      <c r="U200">
        <v>832945</v>
      </c>
      <c r="V200">
        <v>970659</v>
      </c>
      <c r="W200">
        <v>898870</v>
      </c>
      <c r="X200">
        <v>587061</v>
      </c>
      <c r="Y200">
        <v>304237</v>
      </c>
      <c r="Z200">
        <v>154794</v>
      </c>
      <c r="AA200">
        <f t="shared" si="10"/>
        <v>1046092</v>
      </c>
      <c r="AB200" s="8">
        <v>6772044</v>
      </c>
      <c r="AC200" s="18">
        <v>0</v>
      </c>
      <c r="AD200" s="19">
        <v>0</v>
      </c>
      <c r="AE200" s="19">
        <v>0</v>
      </c>
      <c r="AF200" s="19">
        <v>0</v>
      </c>
      <c r="AG200" s="19">
        <v>0</v>
      </c>
      <c r="AH200" s="19">
        <v>0</v>
      </c>
      <c r="AI200" s="19">
        <v>4.1999999999999998E-5</v>
      </c>
      <c r="AJ200" s="19">
        <v>2.7900000000000001E-4</v>
      </c>
      <c r="AK200" s="19">
        <v>1.124E-3</v>
      </c>
      <c r="AL200" s="19">
        <v>5.11E-3</v>
      </c>
      <c r="AM200" s="19">
        <f t="shared" si="11"/>
        <v>6.5129999999999997E-3</v>
      </c>
      <c r="AN200" s="20">
        <v>1.9699999999999999E-4</v>
      </c>
    </row>
    <row r="201" spans="1:40" x14ac:dyDescent="0.2">
      <c r="A201" t="s">
        <v>499</v>
      </c>
      <c r="B201">
        <v>2009</v>
      </c>
      <c r="C201" t="s">
        <v>213</v>
      </c>
      <c r="D201" s="7">
        <v>0</v>
      </c>
      <c r="E201">
        <v>0</v>
      </c>
      <c r="F201">
        <v>0</v>
      </c>
      <c r="G201">
        <v>0</v>
      </c>
      <c r="H201">
        <v>10</v>
      </c>
      <c r="I201">
        <v>31</v>
      </c>
      <c r="J201">
        <v>126</v>
      </c>
      <c r="K201">
        <v>191</v>
      </c>
      <c r="L201">
        <v>417</v>
      </c>
      <c r="M201">
        <v>685</v>
      </c>
      <c r="N201">
        <f t="shared" si="9"/>
        <v>1293</v>
      </c>
      <c r="O201">
        <v>0</v>
      </c>
      <c r="P201" s="8">
        <v>1460</v>
      </c>
      <c r="Q201" s="7">
        <v>631329</v>
      </c>
      <c r="R201">
        <v>1351570</v>
      </c>
      <c r="S201">
        <v>1435363</v>
      </c>
      <c r="T201">
        <v>1226886</v>
      </c>
      <c r="U201">
        <v>1415391</v>
      </c>
      <c r="V201">
        <v>1527570</v>
      </c>
      <c r="W201">
        <v>1135123</v>
      </c>
      <c r="X201">
        <v>664533</v>
      </c>
      <c r="Y201">
        <v>443871</v>
      </c>
      <c r="Z201">
        <v>173592</v>
      </c>
      <c r="AA201">
        <f t="shared" si="10"/>
        <v>1281996</v>
      </c>
      <c r="AB201" s="8">
        <v>10005228</v>
      </c>
      <c r="AC201" s="18">
        <v>0</v>
      </c>
      <c r="AD201" s="19">
        <v>0</v>
      </c>
      <c r="AE201" s="19">
        <v>0</v>
      </c>
      <c r="AF201" s="19">
        <v>0</v>
      </c>
      <c r="AG201" s="19">
        <v>6.9999999999999999E-6</v>
      </c>
      <c r="AH201" s="19">
        <v>2.0000000000000002E-5</v>
      </c>
      <c r="AI201" s="19">
        <v>1.11E-4</v>
      </c>
      <c r="AJ201" s="19">
        <v>2.8699999999999998E-4</v>
      </c>
      <c r="AK201" s="19">
        <v>9.3899999999999995E-4</v>
      </c>
      <c r="AL201" s="19">
        <v>3.9459999999999999E-3</v>
      </c>
      <c r="AM201" s="19">
        <f t="shared" si="11"/>
        <v>5.1719999999999995E-3</v>
      </c>
      <c r="AN201" s="20">
        <v>1.46E-4</v>
      </c>
    </row>
    <row r="202" spans="1:40" x14ac:dyDescent="0.2">
      <c r="A202" t="s">
        <v>499</v>
      </c>
      <c r="B202">
        <v>2010</v>
      </c>
      <c r="C202" t="s">
        <v>214</v>
      </c>
      <c r="D202" s="7">
        <v>0</v>
      </c>
      <c r="E202">
        <v>0</v>
      </c>
      <c r="F202">
        <v>0</v>
      </c>
      <c r="G202">
        <v>0</v>
      </c>
      <c r="H202">
        <v>0</v>
      </c>
      <c r="I202">
        <v>0</v>
      </c>
      <c r="J202">
        <v>62</v>
      </c>
      <c r="K202">
        <v>193</v>
      </c>
      <c r="L202">
        <v>433</v>
      </c>
      <c r="M202">
        <v>643</v>
      </c>
      <c r="N202">
        <f t="shared" si="9"/>
        <v>1269</v>
      </c>
      <c r="O202">
        <v>0</v>
      </c>
      <c r="P202" s="8">
        <v>1331</v>
      </c>
      <c r="Q202" s="7">
        <v>615672</v>
      </c>
      <c r="R202">
        <v>1350678</v>
      </c>
      <c r="S202">
        <v>1430658</v>
      </c>
      <c r="T202">
        <v>1190255</v>
      </c>
      <c r="U202">
        <v>1354266</v>
      </c>
      <c r="V202">
        <v>1512798</v>
      </c>
      <c r="W202">
        <v>1175575</v>
      </c>
      <c r="X202">
        <v>680822</v>
      </c>
      <c r="Y202">
        <v>450375</v>
      </c>
      <c r="Z202">
        <v>178216</v>
      </c>
      <c r="AA202">
        <f t="shared" si="10"/>
        <v>1309413</v>
      </c>
      <c r="AB202" s="8">
        <v>9939315</v>
      </c>
      <c r="AC202" s="18">
        <v>0</v>
      </c>
      <c r="AD202" s="19">
        <v>0</v>
      </c>
      <c r="AE202" s="19">
        <v>0</v>
      </c>
      <c r="AF202" s="19">
        <v>0</v>
      </c>
      <c r="AG202" s="19">
        <v>0</v>
      </c>
      <c r="AH202" s="19">
        <v>0</v>
      </c>
      <c r="AI202" s="19">
        <v>5.3000000000000001E-5</v>
      </c>
      <c r="AJ202" s="19">
        <v>2.8299999999999999E-4</v>
      </c>
      <c r="AK202" s="19">
        <v>9.6100000000000005E-4</v>
      </c>
      <c r="AL202" s="19">
        <v>3.6080000000000001E-3</v>
      </c>
      <c r="AM202" s="19">
        <f t="shared" si="11"/>
        <v>4.8520000000000004E-3</v>
      </c>
      <c r="AN202" s="20">
        <v>1.34E-4</v>
      </c>
    </row>
    <row r="203" spans="1:40" x14ac:dyDescent="0.2">
      <c r="A203" t="s">
        <v>499</v>
      </c>
      <c r="B203">
        <v>2011</v>
      </c>
      <c r="C203" t="s">
        <v>215</v>
      </c>
      <c r="D203" s="7">
        <v>0</v>
      </c>
      <c r="E203">
        <v>0</v>
      </c>
      <c r="F203">
        <v>0</v>
      </c>
      <c r="G203">
        <v>0</v>
      </c>
      <c r="H203">
        <v>0</v>
      </c>
      <c r="I203">
        <v>12</v>
      </c>
      <c r="J203">
        <v>130</v>
      </c>
      <c r="K203">
        <v>216</v>
      </c>
      <c r="L203">
        <v>439</v>
      </c>
      <c r="M203">
        <v>805</v>
      </c>
      <c r="N203">
        <f t="shared" si="9"/>
        <v>1460</v>
      </c>
      <c r="O203">
        <v>0</v>
      </c>
      <c r="P203" s="8">
        <v>1602</v>
      </c>
      <c r="Q203" s="7">
        <v>602632</v>
      </c>
      <c r="R203">
        <v>1324382</v>
      </c>
      <c r="S203">
        <v>1411924</v>
      </c>
      <c r="T203">
        <v>1172786</v>
      </c>
      <c r="U203">
        <v>1309279</v>
      </c>
      <c r="V203">
        <v>1502199</v>
      </c>
      <c r="W203">
        <v>1211776</v>
      </c>
      <c r="X203">
        <v>697847</v>
      </c>
      <c r="Y203">
        <v>446910</v>
      </c>
      <c r="Z203">
        <v>183111</v>
      </c>
      <c r="AA203">
        <f t="shared" si="10"/>
        <v>1327868</v>
      </c>
      <c r="AB203" s="8">
        <v>9862846</v>
      </c>
      <c r="AC203" s="18">
        <v>0</v>
      </c>
      <c r="AD203" s="19">
        <v>0</v>
      </c>
      <c r="AE203" s="19">
        <v>0</v>
      </c>
      <c r="AF203" s="19">
        <v>0</v>
      </c>
      <c r="AG203" s="19">
        <v>0</v>
      </c>
      <c r="AH203" s="19">
        <v>7.9999999999999996E-6</v>
      </c>
      <c r="AI203" s="19">
        <v>1.07E-4</v>
      </c>
      <c r="AJ203" s="19">
        <v>3.1E-4</v>
      </c>
      <c r="AK203" s="19">
        <v>9.8200000000000002E-4</v>
      </c>
      <c r="AL203" s="19">
        <v>4.3959999999999997E-3</v>
      </c>
      <c r="AM203" s="19">
        <f t="shared" si="11"/>
        <v>5.6879999999999995E-3</v>
      </c>
      <c r="AN203" s="20">
        <v>1.6200000000000001E-4</v>
      </c>
    </row>
    <row r="204" spans="1:40" x14ac:dyDescent="0.2">
      <c r="A204" t="s">
        <v>499</v>
      </c>
      <c r="B204">
        <v>2012</v>
      </c>
      <c r="C204" t="s">
        <v>216</v>
      </c>
      <c r="D204" s="7">
        <v>0</v>
      </c>
      <c r="E204">
        <v>0</v>
      </c>
      <c r="F204">
        <v>0</v>
      </c>
      <c r="G204">
        <v>0</v>
      </c>
      <c r="H204">
        <v>0</v>
      </c>
      <c r="I204">
        <v>13</v>
      </c>
      <c r="J204">
        <v>84</v>
      </c>
      <c r="K204">
        <v>178</v>
      </c>
      <c r="L204">
        <v>435</v>
      </c>
      <c r="M204">
        <v>717</v>
      </c>
      <c r="N204">
        <f t="shared" si="9"/>
        <v>1330</v>
      </c>
      <c r="O204">
        <v>0</v>
      </c>
      <c r="P204" s="8">
        <v>1427</v>
      </c>
      <c r="Q204" s="7">
        <v>589679</v>
      </c>
      <c r="R204">
        <v>1298713</v>
      </c>
      <c r="S204">
        <v>1397734</v>
      </c>
      <c r="T204">
        <v>1165048</v>
      </c>
      <c r="U204">
        <v>1268363</v>
      </c>
      <c r="V204">
        <v>1477469</v>
      </c>
      <c r="W204">
        <v>1235773</v>
      </c>
      <c r="X204">
        <v>718180</v>
      </c>
      <c r="Y204">
        <v>440466</v>
      </c>
      <c r="Z204">
        <v>187879</v>
      </c>
      <c r="AA204">
        <f t="shared" si="10"/>
        <v>1346525</v>
      </c>
      <c r="AB204" s="8">
        <v>9779304</v>
      </c>
      <c r="AC204" s="18">
        <v>0</v>
      </c>
      <c r="AD204" s="19">
        <v>0</v>
      </c>
      <c r="AE204" s="19">
        <v>0</v>
      </c>
      <c r="AF204" s="19">
        <v>0</v>
      </c>
      <c r="AG204" s="19">
        <v>0</v>
      </c>
      <c r="AH204" s="19">
        <v>9.0000000000000002E-6</v>
      </c>
      <c r="AI204" s="19">
        <v>6.7999999999999999E-5</v>
      </c>
      <c r="AJ204" s="19">
        <v>2.4800000000000001E-4</v>
      </c>
      <c r="AK204" s="19">
        <v>9.8799999999999995E-4</v>
      </c>
      <c r="AL204" s="19">
        <v>3.8159999999999999E-3</v>
      </c>
      <c r="AM204" s="19">
        <f t="shared" si="11"/>
        <v>5.0520000000000001E-3</v>
      </c>
      <c r="AN204" s="20">
        <v>1.46E-4</v>
      </c>
    </row>
    <row r="205" spans="1:40" x14ac:dyDescent="0.2">
      <c r="A205" t="s">
        <v>499</v>
      </c>
      <c r="B205">
        <v>2013</v>
      </c>
      <c r="C205" t="s">
        <v>217</v>
      </c>
      <c r="D205" s="7">
        <v>0</v>
      </c>
      <c r="E205">
        <v>0</v>
      </c>
      <c r="F205">
        <v>0</v>
      </c>
      <c r="G205">
        <v>0</v>
      </c>
      <c r="H205">
        <v>0</v>
      </c>
      <c r="I205">
        <v>20</v>
      </c>
      <c r="J205">
        <v>161</v>
      </c>
      <c r="K205">
        <v>267</v>
      </c>
      <c r="L205">
        <v>472</v>
      </c>
      <c r="M205">
        <v>847</v>
      </c>
      <c r="N205">
        <f t="shared" si="9"/>
        <v>1586</v>
      </c>
      <c r="O205">
        <v>0</v>
      </c>
      <c r="P205" s="8">
        <v>1767</v>
      </c>
      <c r="Q205" s="7">
        <v>575710</v>
      </c>
      <c r="R205">
        <v>1274794</v>
      </c>
      <c r="S205">
        <v>1395340</v>
      </c>
      <c r="T205">
        <v>1155700</v>
      </c>
      <c r="U205">
        <v>1231060</v>
      </c>
      <c r="V205">
        <v>1449673</v>
      </c>
      <c r="W205">
        <v>1263151</v>
      </c>
      <c r="X205">
        <v>741996</v>
      </c>
      <c r="Y205">
        <v>432032</v>
      </c>
      <c r="Z205">
        <v>191329</v>
      </c>
      <c r="AA205">
        <f t="shared" si="10"/>
        <v>1365357</v>
      </c>
      <c r="AB205" s="8">
        <v>9710785</v>
      </c>
      <c r="AC205" s="18">
        <v>0</v>
      </c>
      <c r="AD205" s="19">
        <v>0</v>
      </c>
      <c r="AE205" s="19">
        <v>0</v>
      </c>
      <c r="AF205" s="19">
        <v>0</v>
      </c>
      <c r="AG205" s="19">
        <v>0</v>
      </c>
      <c r="AH205" s="19">
        <v>1.4E-5</v>
      </c>
      <c r="AI205" s="19">
        <v>1.27E-4</v>
      </c>
      <c r="AJ205" s="19">
        <v>3.6000000000000002E-4</v>
      </c>
      <c r="AK205" s="19">
        <v>1.093E-3</v>
      </c>
      <c r="AL205" s="19">
        <v>4.4270000000000004E-3</v>
      </c>
      <c r="AM205" s="19">
        <f t="shared" si="11"/>
        <v>5.8800000000000007E-3</v>
      </c>
      <c r="AN205" s="20">
        <v>1.8200000000000001E-4</v>
      </c>
    </row>
    <row r="206" spans="1:40" x14ac:dyDescent="0.2">
      <c r="A206" t="s">
        <v>499</v>
      </c>
      <c r="B206">
        <v>2014</v>
      </c>
      <c r="C206" t="s">
        <v>218</v>
      </c>
      <c r="D206" s="7">
        <v>0</v>
      </c>
      <c r="E206">
        <v>0</v>
      </c>
      <c r="F206">
        <v>0</v>
      </c>
      <c r="G206">
        <v>0</v>
      </c>
      <c r="H206">
        <v>11</v>
      </c>
      <c r="I206">
        <v>42</v>
      </c>
      <c r="J206">
        <v>120</v>
      </c>
      <c r="K206">
        <v>267</v>
      </c>
      <c r="L206">
        <v>457</v>
      </c>
      <c r="M206">
        <v>829</v>
      </c>
      <c r="N206">
        <f t="shared" si="9"/>
        <v>1553</v>
      </c>
      <c r="O206">
        <v>0</v>
      </c>
      <c r="P206" s="8">
        <v>1726</v>
      </c>
      <c r="Q206" s="7">
        <v>575061</v>
      </c>
      <c r="R206">
        <v>1266203</v>
      </c>
      <c r="S206">
        <v>1393948</v>
      </c>
      <c r="T206">
        <v>1169330</v>
      </c>
      <c r="U206">
        <v>1213408</v>
      </c>
      <c r="V206">
        <v>1432296</v>
      </c>
      <c r="W206">
        <v>1295261</v>
      </c>
      <c r="X206">
        <v>774897</v>
      </c>
      <c r="Y206">
        <v>436434</v>
      </c>
      <c r="Z206">
        <v>196590</v>
      </c>
      <c r="AA206">
        <f t="shared" si="10"/>
        <v>1407921</v>
      </c>
      <c r="AB206" s="8">
        <v>9753428</v>
      </c>
      <c r="AC206" s="18">
        <v>0</v>
      </c>
      <c r="AD206" s="19">
        <v>0</v>
      </c>
      <c r="AE206" s="19">
        <v>0</v>
      </c>
      <c r="AF206" s="19">
        <v>0</v>
      </c>
      <c r="AG206" s="19">
        <v>9.0000000000000002E-6</v>
      </c>
      <c r="AH206" s="19">
        <v>2.9E-5</v>
      </c>
      <c r="AI206" s="19">
        <v>9.2999999999999997E-5</v>
      </c>
      <c r="AJ206" s="19">
        <v>3.4499999999999998E-4</v>
      </c>
      <c r="AK206" s="19">
        <v>1.047E-3</v>
      </c>
      <c r="AL206" s="19">
        <v>4.2170000000000003E-3</v>
      </c>
      <c r="AM206" s="19">
        <f t="shared" si="11"/>
        <v>5.6090000000000003E-3</v>
      </c>
      <c r="AN206" s="20">
        <v>1.7699999999999999E-4</v>
      </c>
    </row>
    <row r="207" spans="1:40" x14ac:dyDescent="0.2">
      <c r="A207" t="s">
        <v>499</v>
      </c>
      <c r="B207">
        <v>2015</v>
      </c>
      <c r="C207" t="s">
        <v>219</v>
      </c>
      <c r="D207" s="7">
        <v>0</v>
      </c>
      <c r="E207">
        <v>0</v>
      </c>
      <c r="F207">
        <v>0</v>
      </c>
      <c r="G207">
        <v>0</v>
      </c>
      <c r="H207">
        <v>0</v>
      </c>
      <c r="I207">
        <v>34</v>
      </c>
      <c r="J207">
        <v>135</v>
      </c>
      <c r="K207">
        <v>269</v>
      </c>
      <c r="L207">
        <v>438</v>
      </c>
      <c r="M207">
        <v>900</v>
      </c>
      <c r="N207">
        <f t="shared" si="9"/>
        <v>1607</v>
      </c>
      <c r="O207">
        <v>0</v>
      </c>
      <c r="P207" s="8">
        <v>1776</v>
      </c>
      <c r="Q207" s="7">
        <v>561036</v>
      </c>
      <c r="R207">
        <v>1234038</v>
      </c>
      <c r="S207">
        <v>1378177</v>
      </c>
      <c r="T207">
        <v>1162025</v>
      </c>
      <c r="U207">
        <v>1178302</v>
      </c>
      <c r="V207">
        <v>1387285</v>
      </c>
      <c r="W207">
        <v>1305326</v>
      </c>
      <c r="X207">
        <v>801187</v>
      </c>
      <c r="Y207">
        <v>435075</v>
      </c>
      <c r="Z207">
        <v>196583</v>
      </c>
      <c r="AA207">
        <f t="shared" si="10"/>
        <v>1432845</v>
      </c>
      <c r="AB207" s="8">
        <v>9639034</v>
      </c>
      <c r="AC207" s="18">
        <v>0</v>
      </c>
      <c r="AD207" s="19">
        <v>0</v>
      </c>
      <c r="AE207" s="19">
        <v>0</v>
      </c>
      <c r="AF207" s="19">
        <v>0</v>
      </c>
      <c r="AG207" s="19">
        <v>0</v>
      </c>
      <c r="AH207" s="19">
        <v>2.5000000000000001E-5</v>
      </c>
      <c r="AI207" s="19">
        <v>1.03E-4</v>
      </c>
      <c r="AJ207" s="19">
        <v>3.3599999999999998E-4</v>
      </c>
      <c r="AK207" s="19">
        <v>1.0070000000000001E-3</v>
      </c>
      <c r="AL207" s="19">
        <v>4.5779999999999996E-3</v>
      </c>
      <c r="AM207" s="19">
        <f t="shared" si="11"/>
        <v>5.9209999999999992E-3</v>
      </c>
      <c r="AN207" s="20">
        <v>1.84E-4</v>
      </c>
    </row>
    <row r="208" spans="1:40" x14ac:dyDescent="0.2">
      <c r="A208" t="s">
        <v>499</v>
      </c>
      <c r="B208">
        <v>2016</v>
      </c>
      <c r="C208" t="s">
        <v>220</v>
      </c>
      <c r="D208" s="7">
        <v>0</v>
      </c>
      <c r="E208">
        <v>0</v>
      </c>
      <c r="F208">
        <v>0</v>
      </c>
      <c r="G208">
        <v>0</v>
      </c>
      <c r="H208">
        <v>0</v>
      </c>
      <c r="I208">
        <v>26</v>
      </c>
      <c r="J208">
        <v>134</v>
      </c>
      <c r="K208">
        <v>272</v>
      </c>
      <c r="L208">
        <v>442</v>
      </c>
      <c r="M208">
        <v>640</v>
      </c>
      <c r="N208">
        <f t="shared" si="9"/>
        <v>1354</v>
      </c>
      <c r="O208">
        <v>0</v>
      </c>
      <c r="P208" s="8">
        <v>1514</v>
      </c>
      <c r="Q208" s="7">
        <v>561449</v>
      </c>
      <c r="R208">
        <v>1220994</v>
      </c>
      <c r="S208">
        <v>1381221</v>
      </c>
      <c r="T208">
        <v>1183726</v>
      </c>
      <c r="U208">
        <v>1162510</v>
      </c>
      <c r="V208">
        <v>1355197</v>
      </c>
      <c r="W208">
        <v>1307917</v>
      </c>
      <c r="X208">
        <v>826682</v>
      </c>
      <c r="Y208">
        <v>429390</v>
      </c>
      <c r="Z208">
        <v>197027</v>
      </c>
      <c r="AA208">
        <f t="shared" si="10"/>
        <v>1453099</v>
      </c>
      <c r="AB208" s="8">
        <v>9626113</v>
      </c>
      <c r="AC208" s="18">
        <v>0</v>
      </c>
      <c r="AD208" s="19">
        <v>0</v>
      </c>
      <c r="AE208" s="19">
        <v>0</v>
      </c>
      <c r="AF208" s="19">
        <v>0</v>
      </c>
      <c r="AG208" s="19">
        <v>0</v>
      </c>
      <c r="AH208" s="19">
        <v>1.9000000000000001E-5</v>
      </c>
      <c r="AI208" s="19">
        <v>1.02E-4</v>
      </c>
      <c r="AJ208" s="19">
        <v>3.2899999999999997E-4</v>
      </c>
      <c r="AK208" s="19">
        <v>1.029E-3</v>
      </c>
      <c r="AL208" s="19">
        <v>3.248E-3</v>
      </c>
      <c r="AM208" s="19">
        <f t="shared" si="11"/>
        <v>4.6059999999999999E-3</v>
      </c>
      <c r="AN208" s="20">
        <v>1.5699999999999999E-4</v>
      </c>
    </row>
    <row r="209" spans="1:40" x14ac:dyDescent="0.2">
      <c r="A209" t="s">
        <v>499</v>
      </c>
      <c r="B209">
        <v>2017</v>
      </c>
      <c r="C209" t="s">
        <v>221</v>
      </c>
      <c r="D209" s="7">
        <v>0</v>
      </c>
      <c r="E209">
        <v>0</v>
      </c>
      <c r="F209">
        <v>0</v>
      </c>
      <c r="G209">
        <v>0</v>
      </c>
      <c r="H209">
        <v>0</v>
      </c>
      <c r="I209">
        <v>10</v>
      </c>
      <c r="J209">
        <v>162</v>
      </c>
      <c r="K209">
        <v>270</v>
      </c>
      <c r="L209">
        <v>441</v>
      </c>
      <c r="M209">
        <v>784</v>
      </c>
      <c r="N209">
        <f t="shared" si="9"/>
        <v>1495</v>
      </c>
      <c r="O209">
        <v>0</v>
      </c>
      <c r="P209" s="8">
        <v>1667</v>
      </c>
      <c r="Q209" s="7">
        <v>553358</v>
      </c>
      <c r="R209">
        <v>1192652</v>
      </c>
      <c r="S209">
        <v>1348373</v>
      </c>
      <c r="T209">
        <v>1180238</v>
      </c>
      <c r="U209">
        <v>1137269</v>
      </c>
      <c r="V209">
        <v>1318469</v>
      </c>
      <c r="W209">
        <v>1318894</v>
      </c>
      <c r="X209">
        <v>864729</v>
      </c>
      <c r="Y209">
        <v>436487</v>
      </c>
      <c r="Z209">
        <v>197454</v>
      </c>
      <c r="AA209">
        <f t="shared" si="10"/>
        <v>1498670</v>
      </c>
      <c r="AB209" s="8">
        <v>9547923</v>
      </c>
      <c r="AC209" s="18">
        <v>0</v>
      </c>
      <c r="AD209" s="19">
        <v>0</v>
      </c>
      <c r="AE209" s="19">
        <v>0</v>
      </c>
      <c r="AF209" s="19">
        <v>0</v>
      </c>
      <c r="AG209" s="19">
        <v>0</v>
      </c>
      <c r="AH209" s="19">
        <v>7.9999999999999996E-6</v>
      </c>
      <c r="AI209" s="19">
        <v>1.2300000000000001E-4</v>
      </c>
      <c r="AJ209" s="19">
        <v>3.1199999999999999E-4</v>
      </c>
      <c r="AK209" s="19">
        <v>1.01E-3</v>
      </c>
      <c r="AL209" s="19">
        <v>3.9709999999999997E-3</v>
      </c>
      <c r="AM209" s="19">
        <f t="shared" si="11"/>
        <v>5.293E-3</v>
      </c>
      <c r="AN209" s="20">
        <v>1.75E-4</v>
      </c>
    </row>
    <row r="210" spans="1:40" x14ac:dyDescent="0.2">
      <c r="A210" t="s">
        <v>500</v>
      </c>
      <c r="B210">
        <v>2009</v>
      </c>
      <c r="C210" t="s">
        <v>222</v>
      </c>
      <c r="D210" s="7">
        <v>0</v>
      </c>
      <c r="E210">
        <v>0</v>
      </c>
      <c r="F210">
        <v>0</v>
      </c>
      <c r="G210">
        <v>0</v>
      </c>
      <c r="H210">
        <v>0</v>
      </c>
      <c r="I210">
        <v>11</v>
      </c>
      <c r="J210">
        <v>0</v>
      </c>
      <c r="K210">
        <v>0</v>
      </c>
      <c r="L210">
        <v>91</v>
      </c>
      <c r="M210">
        <v>348</v>
      </c>
      <c r="N210">
        <f t="shared" si="9"/>
        <v>439</v>
      </c>
      <c r="O210">
        <v>0</v>
      </c>
      <c r="P210" s="8">
        <v>450</v>
      </c>
      <c r="Q210" s="7">
        <v>354945</v>
      </c>
      <c r="R210">
        <v>681855</v>
      </c>
      <c r="S210">
        <v>743434</v>
      </c>
      <c r="T210">
        <v>674000</v>
      </c>
      <c r="U210">
        <v>731488</v>
      </c>
      <c r="V210">
        <v>791638</v>
      </c>
      <c r="W210">
        <v>554442</v>
      </c>
      <c r="X210">
        <v>321316</v>
      </c>
      <c r="Y210">
        <v>219477</v>
      </c>
      <c r="Z210">
        <v>98631</v>
      </c>
      <c r="AA210">
        <f t="shared" si="10"/>
        <v>639424</v>
      </c>
      <c r="AB210" s="8">
        <v>5171226</v>
      </c>
      <c r="AC210" s="18">
        <v>0</v>
      </c>
      <c r="AD210" s="19">
        <v>0</v>
      </c>
      <c r="AE210" s="19">
        <v>0</v>
      </c>
      <c r="AF210" s="19">
        <v>0</v>
      </c>
      <c r="AG210" s="19">
        <v>0</v>
      </c>
      <c r="AH210" s="19">
        <v>1.4E-5</v>
      </c>
      <c r="AI210" s="19">
        <v>0</v>
      </c>
      <c r="AJ210" s="19">
        <v>0</v>
      </c>
      <c r="AK210" s="19">
        <v>4.15E-4</v>
      </c>
      <c r="AL210" s="19">
        <v>3.5279999999999999E-3</v>
      </c>
      <c r="AM210" s="19">
        <f t="shared" si="11"/>
        <v>3.9430000000000003E-3</v>
      </c>
      <c r="AN210" s="20">
        <v>8.7000000000000001E-5</v>
      </c>
    </row>
    <row r="211" spans="1:40" x14ac:dyDescent="0.2">
      <c r="A211" t="s">
        <v>500</v>
      </c>
      <c r="B211">
        <v>2010</v>
      </c>
      <c r="C211" t="s">
        <v>223</v>
      </c>
      <c r="D211" s="7">
        <v>0</v>
      </c>
      <c r="E211">
        <v>0</v>
      </c>
      <c r="F211">
        <v>0</v>
      </c>
      <c r="G211">
        <v>0</v>
      </c>
      <c r="H211">
        <v>0</v>
      </c>
      <c r="I211">
        <v>0</v>
      </c>
      <c r="J211">
        <v>0</v>
      </c>
      <c r="K211">
        <v>0</v>
      </c>
      <c r="L211">
        <v>84</v>
      </c>
      <c r="M211">
        <v>355</v>
      </c>
      <c r="N211">
        <f t="shared" si="9"/>
        <v>439</v>
      </c>
      <c r="O211">
        <v>0</v>
      </c>
      <c r="P211" s="8">
        <v>439</v>
      </c>
      <c r="Q211" s="7">
        <v>352696</v>
      </c>
      <c r="R211">
        <v>701640</v>
      </c>
      <c r="S211">
        <v>733780</v>
      </c>
      <c r="T211">
        <v>693199</v>
      </c>
      <c r="U211">
        <v>713981</v>
      </c>
      <c r="V211">
        <v>798313</v>
      </c>
      <c r="W211">
        <v>582988</v>
      </c>
      <c r="X211">
        <v>330945</v>
      </c>
      <c r="Y211">
        <v>223075</v>
      </c>
      <c r="Z211">
        <v>98093</v>
      </c>
      <c r="AA211">
        <f t="shared" si="10"/>
        <v>652113</v>
      </c>
      <c r="AB211" s="8">
        <v>5228710</v>
      </c>
      <c r="AC211" s="18">
        <v>0</v>
      </c>
      <c r="AD211" s="19">
        <v>0</v>
      </c>
      <c r="AE211" s="19">
        <v>0</v>
      </c>
      <c r="AF211" s="19">
        <v>0</v>
      </c>
      <c r="AG211" s="19">
        <v>0</v>
      </c>
      <c r="AH211" s="19">
        <v>0</v>
      </c>
      <c r="AI211" s="19">
        <v>0</v>
      </c>
      <c r="AJ211" s="19">
        <v>0</v>
      </c>
      <c r="AK211" s="19">
        <v>3.77E-4</v>
      </c>
      <c r="AL211" s="19">
        <v>3.6189999999999998E-3</v>
      </c>
      <c r="AM211" s="19">
        <f t="shared" si="11"/>
        <v>3.9959999999999996E-3</v>
      </c>
      <c r="AN211" s="20">
        <v>8.3999999999999995E-5</v>
      </c>
    </row>
    <row r="212" spans="1:40" x14ac:dyDescent="0.2">
      <c r="A212" t="s">
        <v>500</v>
      </c>
      <c r="B212">
        <v>2011</v>
      </c>
      <c r="C212" t="s">
        <v>224</v>
      </c>
      <c r="D212" s="7">
        <v>0</v>
      </c>
      <c r="E212">
        <v>0</v>
      </c>
      <c r="F212">
        <v>0</v>
      </c>
      <c r="G212">
        <v>0</v>
      </c>
      <c r="H212">
        <v>0</v>
      </c>
      <c r="I212">
        <v>0</v>
      </c>
      <c r="J212">
        <v>0</v>
      </c>
      <c r="K212">
        <v>0</v>
      </c>
      <c r="L212">
        <v>107</v>
      </c>
      <c r="M212">
        <v>394</v>
      </c>
      <c r="N212">
        <f t="shared" si="9"/>
        <v>501</v>
      </c>
      <c r="O212">
        <v>0</v>
      </c>
      <c r="P212" s="8">
        <v>501</v>
      </c>
      <c r="Q212" s="7">
        <v>339108</v>
      </c>
      <c r="R212">
        <v>676673</v>
      </c>
      <c r="S212">
        <v>701361</v>
      </c>
      <c r="T212">
        <v>679803</v>
      </c>
      <c r="U212">
        <v>673793</v>
      </c>
      <c r="V212">
        <v>770139</v>
      </c>
      <c r="W212">
        <v>580899</v>
      </c>
      <c r="X212">
        <v>324255</v>
      </c>
      <c r="Y212">
        <v>209723</v>
      </c>
      <c r="Z212">
        <v>94902</v>
      </c>
      <c r="AA212">
        <f t="shared" si="10"/>
        <v>628880</v>
      </c>
      <c r="AB212" s="8">
        <v>5050656</v>
      </c>
      <c r="AC212" s="18">
        <v>0</v>
      </c>
      <c r="AD212" s="19">
        <v>0</v>
      </c>
      <c r="AE212" s="19">
        <v>0</v>
      </c>
      <c r="AF212" s="19">
        <v>0</v>
      </c>
      <c r="AG212" s="19">
        <v>0</v>
      </c>
      <c r="AH212" s="19">
        <v>0</v>
      </c>
      <c r="AI212" s="19">
        <v>0</v>
      </c>
      <c r="AJ212" s="19">
        <v>0</v>
      </c>
      <c r="AK212" s="19">
        <v>5.1000000000000004E-4</v>
      </c>
      <c r="AL212" s="19">
        <v>4.1520000000000003E-3</v>
      </c>
      <c r="AM212" s="19">
        <f t="shared" si="11"/>
        <v>4.6620000000000003E-3</v>
      </c>
      <c r="AN212" s="20">
        <v>9.8999999999999994E-5</v>
      </c>
    </row>
    <row r="213" spans="1:40" x14ac:dyDescent="0.2">
      <c r="A213" t="s">
        <v>500</v>
      </c>
      <c r="B213">
        <v>2012</v>
      </c>
      <c r="C213" t="s">
        <v>225</v>
      </c>
      <c r="D213" s="7">
        <v>0</v>
      </c>
      <c r="E213">
        <v>0</v>
      </c>
      <c r="F213">
        <v>0</v>
      </c>
      <c r="G213">
        <v>0</v>
      </c>
      <c r="H213">
        <v>0</v>
      </c>
      <c r="I213">
        <v>0</v>
      </c>
      <c r="J213">
        <v>0</v>
      </c>
      <c r="K213">
        <v>20</v>
      </c>
      <c r="L213">
        <v>131</v>
      </c>
      <c r="M213">
        <v>366</v>
      </c>
      <c r="N213">
        <f t="shared" si="9"/>
        <v>517</v>
      </c>
      <c r="O213">
        <v>0</v>
      </c>
      <c r="P213" s="8">
        <v>517</v>
      </c>
      <c r="Q213" s="7">
        <v>336299</v>
      </c>
      <c r="R213">
        <v>673496</v>
      </c>
      <c r="S213">
        <v>695133</v>
      </c>
      <c r="T213">
        <v>687516</v>
      </c>
      <c r="U213">
        <v>655009</v>
      </c>
      <c r="V213">
        <v>758166</v>
      </c>
      <c r="W213">
        <v>593197</v>
      </c>
      <c r="X213">
        <v>331689</v>
      </c>
      <c r="Y213">
        <v>205578</v>
      </c>
      <c r="Z213">
        <v>94702</v>
      </c>
      <c r="AA213">
        <f t="shared" si="10"/>
        <v>631969</v>
      </c>
      <c r="AB213" s="8">
        <v>5030785</v>
      </c>
      <c r="AC213" s="18">
        <v>0</v>
      </c>
      <c r="AD213" s="19">
        <v>0</v>
      </c>
      <c r="AE213" s="19">
        <v>0</v>
      </c>
      <c r="AF213" s="19">
        <v>0</v>
      </c>
      <c r="AG213" s="19">
        <v>0</v>
      </c>
      <c r="AH213" s="19">
        <v>0</v>
      </c>
      <c r="AI213" s="19">
        <v>0</v>
      </c>
      <c r="AJ213" s="19">
        <v>6.0000000000000002E-5</v>
      </c>
      <c r="AK213" s="19">
        <v>6.3699999999999998E-4</v>
      </c>
      <c r="AL213" s="19">
        <v>3.8649999999999999E-3</v>
      </c>
      <c r="AM213" s="19">
        <f t="shared" si="11"/>
        <v>4.5620000000000001E-3</v>
      </c>
      <c r="AN213" s="20">
        <v>1.03E-4</v>
      </c>
    </row>
    <row r="214" spans="1:40" x14ac:dyDescent="0.2">
      <c r="A214" t="s">
        <v>500</v>
      </c>
      <c r="B214">
        <v>2013</v>
      </c>
      <c r="C214" t="s">
        <v>226</v>
      </c>
      <c r="D214" s="7">
        <v>0</v>
      </c>
      <c r="E214">
        <v>0</v>
      </c>
      <c r="F214">
        <v>0</v>
      </c>
      <c r="G214">
        <v>0</v>
      </c>
      <c r="H214">
        <v>0</v>
      </c>
      <c r="I214">
        <v>0</v>
      </c>
      <c r="J214">
        <v>0</v>
      </c>
      <c r="K214">
        <v>28</v>
      </c>
      <c r="L214">
        <v>119</v>
      </c>
      <c r="M214">
        <v>420</v>
      </c>
      <c r="N214">
        <f t="shared" si="9"/>
        <v>567</v>
      </c>
      <c r="O214">
        <v>0</v>
      </c>
      <c r="P214" s="8">
        <v>567</v>
      </c>
      <c r="Q214" s="7">
        <v>341430</v>
      </c>
      <c r="R214">
        <v>691774</v>
      </c>
      <c r="S214">
        <v>706896</v>
      </c>
      <c r="T214">
        <v>709681</v>
      </c>
      <c r="U214">
        <v>660223</v>
      </c>
      <c r="V214">
        <v>772368</v>
      </c>
      <c r="W214">
        <v>634872</v>
      </c>
      <c r="X214">
        <v>362000</v>
      </c>
      <c r="Y214">
        <v>216524</v>
      </c>
      <c r="Z214">
        <v>100681</v>
      </c>
      <c r="AA214">
        <f t="shared" si="10"/>
        <v>679205</v>
      </c>
      <c r="AB214" s="8">
        <v>5196449</v>
      </c>
      <c r="AC214" s="18">
        <v>0</v>
      </c>
      <c r="AD214" s="19">
        <v>0</v>
      </c>
      <c r="AE214" s="19">
        <v>0</v>
      </c>
      <c r="AF214" s="19">
        <v>0</v>
      </c>
      <c r="AG214" s="19">
        <v>0</v>
      </c>
      <c r="AH214" s="19">
        <v>0</v>
      </c>
      <c r="AI214" s="19">
        <v>0</v>
      </c>
      <c r="AJ214" s="19">
        <v>7.7000000000000001E-5</v>
      </c>
      <c r="AK214" s="19">
        <v>5.5000000000000003E-4</v>
      </c>
      <c r="AL214" s="19">
        <v>4.1720000000000004E-3</v>
      </c>
      <c r="AM214" s="19">
        <f t="shared" si="11"/>
        <v>4.7990000000000003E-3</v>
      </c>
      <c r="AN214" s="20">
        <v>1.0900000000000001E-4</v>
      </c>
    </row>
    <row r="215" spans="1:40" x14ac:dyDescent="0.2">
      <c r="A215" t="s">
        <v>500</v>
      </c>
      <c r="B215">
        <v>2014</v>
      </c>
      <c r="C215" t="s">
        <v>227</v>
      </c>
      <c r="D215" s="7">
        <v>0</v>
      </c>
      <c r="E215">
        <v>0</v>
      </c>
      <c r="F215">
        <v>0</v>
      </c>
      <c r="G215">
        <v>0</v>
      </c>
      <c r="H215">
        <v>0</v>
      </c>
      <c r="I215">
        <v>10</v>
      </c>
      <c r="J215">
        <v>10</v>
      </c>
      <c r="K215">
        <v>11</v>
      </c>
      <c r="L215">
        <v>77</v>
      </c>
      <c r="M215">
        <v>337</v>
      </c>
      <c r="N215">
        <f t="shared" si="9"/>
        <v>425</v>
      </c>
      <c r="O215">
        <v>0</v>
      </c>
      <c r="P215" s="8">
        <v>445</v>
      </c>
      <c r="Q215" s="7">
        <v>338477</v>
      </c>
      <c r="R215">
        <v>686995</v>
      </c>
      <c r="S215">
        <v>696310</v>
      </c>
      <c r="T215">
        <v>717455</v>
      </c>
      <c r="U215">
        <v>651444</v>
      </c>
      <c r="V215">
        <v>751387</v>
      </c>
      <c r="W215">
        <v>640526</v>
      </c>
      <c r="X215">
        <v>370425</v>
      </c>
      <c r="Y215">
        <v>213077</v>
      </c>
      <c r="Z215">
        <v>100155</v>
      </c>
      <c r="AA215">
        <f t="shared" si="10"/>
        <v>683657</v>
      </c>
      <c r="AB215" s="8">
        <v>5166251</v>
      </c>
      <c r="AC215" s="18">
        <v>0</v>
      </c>
      <c r="AD215" s="19">
        <v>0</v>
      </c>
      <c r="AE215" s="19">
        <v>0</v>
      </c>
      <c r="AF215" s="19">
        <v>0</v>
      </c>
      <c r="AG215" s="19">
        <v>0</v>
      </c>
      <c r="AH215" s="19">
        <v>1.2999999999999999E-5</v>
      </c>
      <c r="AI215" s="19">
        <v>1.5999999999999999E-5</v>
      </c>
      <c r="AJ215" s="19">
        <v>3.0000000000000001E-5</v>
      </c>
      <c r="AK215" s="19">
        <v>3.6099999999999999E-4</v>
      </c>
      <c r="AL215" s="19">
        <v>3.3649999999999999E-3</v>
      </c>
      <c r="AM215" s="19">
        <f t="shared" si="11"/>
        <v>3.7559999999999998E-3</v>
      </c>
      <c r="AN215" s="20">
        <v>8.6000000000000003E-5</v>
      </c>
    </row>
    <row r="216" spans="1:40" x14ac:dyDescent="0.2">
      <c r="A216" t="s">
        <v>500</v>
      </c>
      <c r="B216">
        <v>2015</v>
      </c>
      <c r="C216" t="s">
        <v>228</v>
      </c>
      <c r="D216" s="7">
        <v>0</v>
      </c>
      <c r="E216">
        <v>0</v>
      </c>
      <c r="F216">
        <v>0</v>
      </c>
      <c r="G216">
        <v>0</v>
      </c>
      <c r="H216">
        <v>0</v>
      </c>
      <c r="I216">
        <v>0</v>
      </c>
      <c r="J216">
        <v>0</v>
      </c>
      <c r="K216">
        <v>31</v>
      </c>
      <c r="L216">
        <v>116</v>
      </c>
      <c r="M216">
        <v>415</v>
      </c>
      <c r="N216">
        <f t="shared" si="9"/>
        <v>562</v>
      </c>
      <c r="O216">
        <v>0</v>
      </c>
      <c r="P216" s="8">
        <v>562</v>
      </c>
      <c r="Q216" s="7">
        <v>332463</v>
      </c>
      <c r="R216">
        <v>681444</v>
      </c>
      <c r="S216">
        <v>677266</v>
      </c>
      <c r="T216">
        <v>711917</v>
      </c>
      <c r="U216">
        <v>643718</v>
      </c>
      <c r="V216">
        <v>737964</v>
      </c>
      <c r="W216">
        <v>659451</v>
      </c>
      <c r="X216">
        <v>387020</v>
      </c>
      <c r="Y216">
        <v>215072</v>
      </c>
      <c r="Z216">
        <v>101519</v>
      </c>
      <c r="AA216">
        <f t="shared" si="10"/>
        <v>703611</v>
      </c>
      <c r="AB216" s="8">
        <v>5147834</v>
      </c>
      <c r="AC216" s="18">
        <v>0</v>
      </c>
      <c r="AD216" s="19">
        <v>0</v>
      </c>
      <c r="AE216" s="19">
        <v>0</v>
      </c>
      <c r="AF216" s="19">
        <v>0</v>
      </c>
      <c r="AG216" s="19">
        <v>0</v>
      </c>
      <c r="AH216" s="19">
        <v>0</v>
      </c>
      <c r="AI216" s="19">
        <v>0</v>
      </c>
      <c r="AJ216" s="19">
        <v>8.0000000000000007E-5</v>
      </c>
      <c r="AK216" s="19">
        <v>5.3899999999999998E-4</v>
      </c>
      <c r="AL216" s="19">
        <v>4.0879999999999996E-3</v>
      </c>
      <c r="AM216" s="19">
        <f t="shared" si="11"/>
        <v>4.7069999999999994E-3</v>
      </c>
      <c r="AN216" s="20">
        <v>1.0900000000000001E-4</v>
      </c>
    </row>
    <row r="217" spans="1:40" x14ac:dyDescent="0.2">
      <c r="A217" t="s">
        <v>500</v>
      </c>
      <c r="B217">
        <v>2016</v>
      </c>
      <c r="C217" t="s">
        <v>229</v>
      </c>
      <c r="D217" s="7">
        <v>0</v>
      </c>
      <c r="E217">
        <v>0</v>
      </c>
      <c r="F217">
        <v>0</v>
      </c>
      <c r="G217">
        <v>0</v>
      </c>
      <c r="H217">
        <v>0</v>
      </c>
      <c r="I217">
        <v>0</v>
      </c>
      <c r="J217">
        <v>0</v>
      </c>
      <c r="K217">
        <v>13</v>
      </c>
      <c r="L217">
        <v>56</v>
      </c>
      <c r="M217">
        <v>275</v>
      </c>
      <c r="N217">
        <f t="shared" si="9"/>
        <v>344</v>
      </c>
      <c r="O217">
        <v>0</v>
      </c>
      <c r="P217" s="8">
        <v>344</v>
      </c>
      <c r="Q217" s="7">
        <v>333377</v>
      </c>
      <c r="R217">
        <v>686384</v>
      </c>
      <c r="S217">
        <v>683434</v>
      </c>
      <c r="T217">
        <v>717604</v>
      </c>
      <c r="U217">
        <v>644501</v>
      </c>
      <c r="V217">
        <v>723724</v>
      </c>
      <c r="W217">
        <v>673558</v>
      </c>
      <c r="X217">
        <v>405729</v>
      </c>
      <c r="Y217">
        <v>217819</v>
      </c>
      <c r="Z217">
        <v>107059</v>
      </c>
      <c r="AA217">
        <f t="shared" si="10"/>
        <v>730607</v>
      </c>
      <c r="AB217" s="8">
        <v>5193189</v>
      </c>
      <c r="AC217" s="18">
        <v>0</v>
      </c>
      <c r="AD217" s="19">
        <v>0</v>
      </c>
      <c r="AE217" s="19">
        <v>0</v>
      </c>
      <c r="AF217" s="19">
        <v>0</v>
      </c>
      <c r="AG217" s="19">
        <v>0</v>
      </c>
      <c r="AH217" s="19">
        <v>0</v>
      </c>
      <c r="AI217" s="19">
        <v>0</v>
      </c>
      <c r="AJ217" s="19">
        <v>3.1999999999999999E-5</v>
      </c>
      <c r="AK217" s="19">
        <v>2.5700000000000001E-4</v>
      </c>
      <c r="AL217" s="19">
        <v>2.5690000000000001E-3</v>
      </c>
      <c r="AM217" s="19">
        <f t="shared" si="11"/>
        <v>2.8580000000000003E-3</v>
      </c>
      <c r="AN217" s="20">
        <v>6.6000000000000005E-5</v>
      </c>
    </row>
    <row r="218" spans="1:40" x14ac:dyDescent="0.2">
      <c r="A218" t="s">
        <v>500</v>
      </c>
      <c r="B218">
        <v>2017</v>
      </c>
      <c r="C218" t="s">
        <v>230</v>
      </c>
      <c r="D218" s="7">
        <v>0</v>
      </c>
      <c r="E218">
        <v>0</v>
      </c>
      <c r="F218">
        <v>0</v>
      </c>
      <c r="G218">
        <v>0</v>
      </c>
      <c r="H218">
        <v>0</v>
      </c>
      <c r="I218">
        <v>0</v>
      </c>
      <c r="J218">
        <v>0</v>
      </c>
      <c r="K218">
        <v>27</v>
      </c>
      <c r="L218">
        <v>88</v>
      </c>
      <c r="M218">
        <v>377</v>
      </c>
      <c r="N218">
        <f t="shared" si="9"/>
        <v>492</v>
      </c>
      <c r="O218">
        <v>0</v>
      </c>
      <c r="P218" s="8">
        <v>492</v>
      </c>
      <c r="Q218" s="7">
        <v>315138</v>
      </c>
      <c r="R218">
        <v>650381</v>
      </c>
      <c r="S218">
        <v>638091</v>
      </c>
      <c r="T218">
        <v>682847</v>
      </c>
      <c r="U218">
        <v>615631</v>
      </c>
      <c r="V218">
        <v>672147</v>
      </c>
      <c r="W218">
        <v>647015</v>
      </c>
      <c r="X218">
        <v>398645</v>
      </c>
      <c r="Y218">
        <v>206176</v>
      </c>
      <c r="Z218">
        <v>99122</v>
      </c>
      <c r="AA218">
        <f t="shared" si="10"/>
        <v>703943</v>
      </c>
      <c r="AB218" s="8">
        <v>4925193</v>
      </c>
      <c r="AC218" s="18">
        <v>0</v>
      </c>
      <c r="AD218" s="19">
        <v>0</v>
      </c>
      <c r="AE218" s="19">
        <v>0</v>
      </c>
      <c r="AF218" s="19">
        <v>0</v>
      </c>
      <c r="AG218" s="19">
        <v>0</v>
      </c>
      <c r="AH218" s="19">
        <v>0</v>
      </c>
      <c r="AI218" s="19">
        <v>0</v>
      </c>
      <c r="AJ218" s="19">
        <v>6.7999999999999999E-5</v>
      </c>
      <c r="AK218" s="19">
        <v>4.2700000000000002E-4</v>
      </c>
      <c r="AL218" s="19">
        <v>3.803E-3</v>
      </c>
      <c r="AM218" s="19">
        <f t="shared" si="11"/>
        <v>4.2979999999999997E-3</v>
      </c>
      <c r="AN218" s="20">
        <v>1E-4</v>
      </c>
    </row>
    <row r="219" spans="1:40" x14ac:dyDescent="0.2">
      <c r="A219" t="s">
        <v>501</v>
      </c>
      <c r="B219">
        <v>2009</v>
      </c>
      <c r="C219" t="s">
        <v>231</v>
      </c>
      <c r="D219" s="7">
        <v>0</v>
      </c>
      <c r="E219">
        <v>0</v>
      </c>
      <c r="F219">
        <v>0</v>
      </c>
      <c r="G219">
        <v>0</v>
      </c>
      <c r="H219">
        <v>0</v>
      </c>
      <c r="I219">
        <v>0</v>
      </c>
      <c r="J219">
        <v>0</v>
      </c>
      <c r="K219">
        <v>26</v>
      </c>
      <c r="L219">
        <v>159</v>
      </c>
      <c r="M219">
        <v>219</v>
      </c>
      <c r="N219">
        <f t="shared" si="9"/>
        <v>404</v>
      </c>
      <c r="O219">
        <v>0</v>
      </c>
      <c r="P219" s="8">
        <v>404</v>
      </c>
      <c r="Q219" s="7">
        <v>219172</v>
      </c>
      <c r="R219">
        <v>423977</v>
      </c>
      <c r="S219">
        <v>453656</v>
      </c>
      <c r="T219">
        <v>387521</v>
      </c>
      <c r="U219">
        <v>389698</v>
      </c>
      <c r="V219">
        <v>410191</v>
      </c>
      <c r="W219">
        <v>315182</v>
      </c>
      <c r="X219">
        <v>197318</v>
      </c>
      <c r="Y219">
        <v>126194</v>
      </c>
      <c r="Z219">
        <v>47324</v>
      </c>
      <c r="AA219">
        <f t="shared" si="10"/>
        <v>370836</v>
      </c>
      <c r="AB219" s="8">
        <v>2970233</v>
      </c>
      <c r="AC219" s="18">
        <v>0</v>
      </c>
      <c r="AD219" s="19">
        <v>0</v>
      </c>
      <c r="AE219" s="19">
        <v>0</v>
      </c>
      <c r="AF219" s="19">
        <v>0</v>
      </c>
      <c r="AG219" s="19">
        <v>0</v>
      </c>
      <c r="AH219" s="19">
        <v>0</v>
      </c>
      <c r="AI219" s="19">
        <v>0</v>
      </c>
      <c r="AJ219" s="19">
        <v>1.3200000000000001E-4</v>
      </c>
      <c r="AK219" s="19">
        <v>1.2600000000000001E-3</v>
      </c>
      <c r="AL219" s="19">
        <v>4.6280000000000002E-3</v>
      </c>
      <c r="AM219" s="19">
        <f t="shared" si="11"/>
        <v>6.0200000000000002E-3</v>
      </c>
      <c r="AN219" s="20">
        <v>1.36E-4</v>
      </c>
    </row>
    <row r="220" spans="1:40" x14ac:dyDescent="0.2">
      <c r="A220" t="s">
        <v>501</v>
      </c>
      <c r="B220">
        <v>2010</v>
      </c>
      <c r="C220" t="s">
        <v>232</v>
      </c>
      <c r="D220" s="7">
        <v>0</v>
      </c>
      <c r="E220">
        <v>0</v>
      </c>
      <c r="F220">
        <v>0</v>
      </c>
      <c r="G220">
        <v>0</v>
      </c>
      <c r="H220">
        <v>0</v>
      </c>
      <c r="I220">
        <v>0</v>
      </c>
      <c r="J220">
        <v>10</v>
      </c>
      <c r="K220">
        <v>31</v>
      </c>
      <c r="L220">
        <v>123</v>
      </c>
      <c r="M220">
        <v>217</v>
      </c>
      <c r="N220">
        <f t="shared" si="9"/>
        <v>371</v>
      </c>
      <c r="O220">
        <v>0</v>
      </c>
      <c r="P220" s="8">
        <v>381</v>
      </c>
      <c r="Q220" s="7">
        <v>203642</v>
      </c>
      <c r="R220">
        <v>405558</v>
      </c>
      <c r="S220">
        <v>430945</v>
      </c>
      <c r="T220">
        <v>370416</v>
      </c>
      <c r="U220">
        <v>375442</v>
      </c>
      <c r="V220">
        <v>403734</v>
      </c>
      <c r="W220">
        <v>320839</v>
      </c>
      <c r="X220">
        <v>198802</v>
      </c>
      <c r="Y220">
        <v>115616</v>
      </c>
      <c r="Z220">
        <v>42046</v>
      </c>
      <c r="AA220">
        <f t="shared" si="10"/>
        <v>356464</v>
      </c>
      <c r="AB220" s="8">
        <v>2867040</v>
      </c>
      <c r="AC220" s="18">
        <v>0</v>
      </c>
      <c r="AD220" s="19">
        <v>0</v>
      </c>
      <c r="AE220" s="19">
        <v>0</v>
      </c>
      <c r="AF220" s="19">
        <v>0</v>
      </c>
      <c r="AG220" s="19">
        <v>0</v>
      </c>
      <c r="AH220" s="19">
        <v>0</v>
      </c>
      <c r="AI220" s="19">
        <v>3.1000000000000001E-5</v>
      </c>
      <c r="AJ220" s="19">
        <v>1.56E-4</v>
      </c>
      <c r="AK220" s="19">
        <v>1.0640000000000001E-3</v>
      </c>
      <c r="AL220" s="19">
        <v>5.1609999999999998E-3</v>
      </c>
      <c r="AM220" s="19">
        <f t="shared" si="11"/>
        <v>6.3809999999999995E-3</v>
      </c>
      <c r="AN220" s="20">
        <v>1.3300000000000001E-4</v>
      </c>
    </row>
    <row r="221" spans="1:40" x14ac:dyDescent="0.2">
      <c r="A221" t="s">
        <v>501</v>
      </c>
      <c r="B221">
        <v>2011</v>
      </c>
      <c r="C221" t="s">
        <v>233</v>
      </c>
      <c r="D221" s="7">
        <v>0</v>
      </c>
      <c r="E221">
        <v>0</v>
      </c>
      <c r="F221">
        <v>0</v>
      </c>
      <c r="G221">
        <v>0</v>
      </c>
      <c r="H221">
        <v>0</v>
      </c>
      <c r="I221">
        <v>0</v>
      </c>
      <c r="J221">
        <v>0</v>
      </c>
      <c r="K221">
        <v>21</v>
      </c>
      <c r="L221">
        <v>201</v>
      </c>
      <c r="M221">
        <v>217</v>
      </c>
      <c r="N221">
        <f t="shared" si="9"/>
        <v>439</v>
      </c>
      <c r="O221">
        <v>0</v>
      </c>
      <c r="P221" s="8">
        <v>439</v>
      </c>
      <c r="Q221" s="7">
        <v>198165</v>
      </c>
      <c r="R221">
        <v>394415</v>
      </c>
      <c r="S221">
        <v>406693</v>
      </c>
      <c r="T221">
        <v>361488</v>
      </c>
      <c r="U221">
        <v>364058</v>
      </c>
      <c r="V221">
        <v>396151</v>
      </c>
      <c r="W221">
        <v>323201</v>
      </c>
      <c r="X221">
        <v>198843</v>
      </c>
      <c r="Y221">
        <v>113265</v>
      </c>
      <c r="Z221">
        <v>41096</v>
      </c>
      <c r="AA221">
        <f t="shared" si="10"/>
        <v>353204</v>
      </c>
      <c r="AB221" s="8">
        <v>2797375</v>
      </c>
      <c r="AC221" s="18">
        <v>0</v>
      </c>
      <c r="AD221" s="19">
        <v>0</v>
      </c>
      <c r="AE221" s="19">
        <v>0</v>
      </c>
      <c r="AF221" s="19">
        <v>0</v>
      </c>
      <c r="AG221" s="19">
        <v>0</v>
      </c>
      <c r="AH221" s="19">
        <v>0</v>
      </c>
      <c r="AI221" s="19">
        <v>0</v>
      </c>
      <c r="AJ221" s="19">
        <v>1.06E-4</v>
      </c>
      <c r="AK221" s="19">
        <v>1.7750000000000001E-3</v>
      </c>
      <c r="AL221" s="19">
        <v>5.28E-3</v>
      </c>
      <c r="AM221" s="19">
        <f t="shared" si="11"/>
        <v>7.1609999999999998E-3</v>
      </c>
      <c r="AN221" s="20">
        <v>1.5699999999999999E-4</v>
      </c>
    </row>
    <row r="222" spans="1:40" x14ac:dyDescent="0.2">
      <c r="A222" t="s">
        <v>501</v>
      </c>
      <c r="B222">
        <v>2012</v>
      </c>
      <c r="C222" t="s">
        <v>234</v>
      </c>
      <c r="D222" s="7">
        <v>0</v>
      </c>
      <c r="E222">
        <v>0</v>
      </c>
      <c r="F222">
        <v>0</v>
      </c>
      <c r="G222">
        <v>0</v>
      </c>
      <c r="H222">
        <v>0</v>
      </c>
      <c r="I222">
        <v>0</v>
      </c>
      <c r="J222">
        <v>0</v>
      </c>
      <c r="K222">
        <v>46</v>
      </c>
      <c r="L222">
        <v>102</v>
      </c>
      <c r="M222">
        <v>237</v>
      </c>
      <c r="N222">
        <f t="shared" si="9"/>
        <v>385</v>
      </c>
      <c r="O222">
        <v>0</v>
      </c>
      <c r="P222" s="8">
        <v>385</v>
      </c>
      <c r="Q222" s="7">
        <v>197436</v>
      </c>
      <c r="R222">
        <v>395596</v>
      </c>
      <c r="S222">
        <v>417775</v>
      </c>
      <c r="T222">
        <v>367072</v>
      </c>
      <c r="U222">
        <v>359974</v>
      </c>
      <c r="V222">
        <v>396175</v>
      </c>
      <c r="W222">
        <v>335518</v>
      </c>
      <c r="X222">
        <v>207365</v>
      </c>
      <c r="Y222">
        <v>115776</v>
      </c>
      <c r="Z222">
        <v>42057</v>
      </c>
      <c r="AA222">
        <f t="shared" si="10"/>
        <v>365198</v>
      </c>
      <c r="AB222" s="8">
        <v>2834744</v>
      </c>
      <c r="AC222" s="18">
        <v>0</v>
      </c>
      <c r="AD222" s="19">
        <v>0</v>
      </c>
      <c r="AE222" s="19">
        <v>0</v>
      </c>
      <c r="AF222" s="19">
        <v>0</v>
      </c>
      <c r="AG222" s="19">
        <v>0</v>
      </c>
      <c r="AH222" s="19">
        <v>0</v>
      </c>
      <c r="AI222" s="19">
        <v>0</v>
      </c>
      <c r="AJ222" s="19">
        <v>2.22E-4</v>
      </c>
      <c r="AK222" s="19">
        <v>8.8099999999999995E-4</v>
      </c>
      <c r="AL222" s="19">
        <v>5.6350000000000003E-3</v>
      </c>
      <c r="AM222" s="19">
        <f t="shared" si="11"/>
        <v>6.7380000000000001E-3</v>
      </c>
      <c r="AN222" s="20">
        <v>1.36E-4</v>
      </c>
    </row>
    <row r="223" spans="1:40" x14ac:dyDescent="0.2">
      <c r="A223" t="s">
        <v>501</v>
      </c>
      <c r="B223">
        <v>2013</v>
      </c>
      <c r="C223" t="s">
        <v>235</v>
      </c>
      <c r="D223" s="7">
        <v>0</v>
      </c>
      <c r="E223">
        <v>0</v>
      </c>
      <c r="F223">
        <v>0</v>
      </c>
      <c r="G223">
        <v>0</v>
      </c>
      <c r="H223">
        <v>0</v>
      </c>
      <c r="I223">
        <v>0</v>
      </c>
      <c r="J223">
        <v>38</v>
      </c>
      <c r="K223">
        <v>78</v>
      </c>
      <c r="L223">
        <v>200</v>
      </c>
      <c r="M223">
        <v>282</v>
      </c>
      <c r="N223">
        <f t="shared" si="9"/>
        <v>560</v>
      </c>
      <c r="O223">
        <v>0</v>
      </c>
      <c r="P223" s="8">
        <v>598</v>
      </c>
      <c r="Q223" s="7">
        <v>198340</v>
      </c>
      <c r="R223">
        <v>400131</v>
      </c>
      <c r="S223">
        <v>419261</v>
      </c>
      <c r="T223">
        <v>372589</v>
      </c>
      <c r="U223">
        <v>358180</v>
      </c>
      <c r="V223">
        <v>391253</v>
      </c>
      <c r="W223">
        <v>340725</v>
      </c>
      <c r="X223">
        <v>212797</v>
      </c>
      <c r="Y223">
        <v>116475</v>
      </c>
      <c r="Z223">
        <v>43852</v>
      </c>
      <c r="AA223">
        <f t="shared" si="10"/>
        <v>373124</v>
      </c>
      <c r="AB223" s="8">
        <v>2853603</v>
      </c>
      <c r="AC223" s="18">
        <v>0</v>
      </c>
      <c r="AD223" s="19">
        <v>0</v>
      </c>
      <c r="AE223" s="19">
        <v>0</v>
      </c>
      <c r="AF223" s="19">
        <v>0</v>
      </c>
      <c r="AG223" s="19">
        <v>0</v>
      </c>
      <c r="AH223" s="19">
        <v>0</v>
      </c>
      <c r="AI223" s="19">
        <v>1.12E-4</v>
      </c>
      <c r="AJ223" s="19">
        <v>3.6699999999999998E-4</v>
      </c>
      <c r="AK223" s="19">
        <v>1.717E-3</v>
      </c>
      <c r="AL223" s="19">
        <v>6.4310000000000001E-3</v>
      </c>
      <c r="AM223" s="19">
        <f t="shared" si="11"/>
        <v>8.515E-3</v>
      </c>
      <c r="AN223" s="20">
        <v>2.1000000000000001E-4</v>
      </c>
    </row>
    <row r="224" spans="1:40" x14ac:dyDescent="0.2">
      <c r="A224" t="s">
        <v>501</v>
      </c>
      <c r="B224">
        <v>2014</v>
      </c>
      <c r="C224" t="s">
        <v>236</v>
      </c>
      <c r="D224" s="7">
        <v>0</v>
      </c>
      <c r="E224">
        <v>0</v>
      </c>
      <c r="F224">
        <v>0</v>
      </c>
      <c r="G224">
        <v>0</v>
      </c>
      <c r="H224">
        <v>0</v>
      </c>
      <c r="I224">
        <v>12</v>
      </c>
      <c r="J224">
        <v>75</v>
      </c>
      <c r="K224">
        <v>92</v>
      </c>
      <c r="L224">
        <v>197</v>
      </c>
      <c r="M224">
        <v>236</v>
      </c>
      <c r="N224">
        <f t="shared" si="9"/>
        <v>525</v>
      </c>
      <c r="O224">
        <v>0</v>
      </c>
      <c r="P224" s="8">
        <v>612</v>
      </c>
      <c r="Q224" s="7">
        <v>181203</v>
      </c>
      <c r="R224">
        <v>378104</v>
      </c>
      <c r="S224">
        <v>387917</v>
      </c>
      <c r="T224">
        <v>353646</v>
      </c>
      <c r="U224">
        <v>341853</v>
      </c>
      <c r="V224">
        <v>373319</v>
      </c>
      <c r="W224">
        <v>336237</v>
      </c>
      <c r="X224">
        <v>215907</v>
      </c>
      <c r="Y224">
        <v>117974</v>
      </c>
      <c r="Z224">
        <v>44177</v>
      </c>
      <c r="AA224">
        <f t="shared" si="10"/>
        <v>378058</v>
      </c>
      <c r="AB224" s="8">
        <v>2730337</v>
      </c>
      <c r="AC224" s="18">
        <v>0</v>
      </c>
      <c r="AD224" s="19">
        <v>0</v>
      </c>
      <c r="AE224" s="19">
        <v>0</v>
      </c>
      <c r="AF224" s="19">
        <v>0</v>
      </c>
      <c r="AG224" s="19">
        <v>0</v>
      </c>
      <c r="AH224" s="19">
        <v>3.1999999999999999E-5</v>
      </c>
      <c r="AI224" s="19">
        <v>2.23E-4</v>
      </c>
      <c r="AJ224" s="19">
        <v>4.26E-4</v>
      </c>
      <c r="AK224" s="19">
        <v>1.67E-3</v>
      </c>
      <c r="AL224" s="19">
        <v>5.3420000000000004E-3</v>
      </c>
      <c r="AM224" s="19">
        <f t="shared" si="11"/>
        <v>7.4380000000000002E-3</v>
      </c>
      <c r="AN224" s="20">
        <v>2.24E-4</v>
      </c>
    </row>
    <row r="225" spans="1:40" x14ac:dyDescent="0.2">
      <c r="A225" t="s">
        <v>501</v>
      </c>
      <c r="B225">
        <v>2015</v>
      </c>
      <c r="C225" t="s">
        <v>237</v>
      </c>
      <c r="D225" s="7">
        <v>0</v>
      </c>
      <c r="E225">
        <v>0</v>
      </c>
      <c r="F225">
        <v>0</v>
      </c>
      <c r="G225">
        <v>0</v>
      </c>
      <c r="H225">
        <v>0</v>
      </c>
      <c r="I225">
        <v>0</v>
      </c>
      <c r="J225">
        <v>33</v>
      </c>
      <c r="K225">
        <v>128</v>
      </c>
      <c r="L225">
        <v>210</v>
      </c>
      <c r="M225">
        <v>290</v>
      </c>
      <c r="N225">
        <f t="shared" si="9"/>
        <v>628</v>
      </c>
      <c r="O225">
        <v>0</v>
      </c>
      <c r="P225" s="8">
        <v>661</v>
      </c>
      <c r="Q225" s="7">
        <v>183312</v>
      </c>
      <c r="R225">
        <v>386685</v>
      </c>
      <c r="S225">
        <v>405682</v>
      </c>
      <c r="T225">
        <v>364720</v>
      </c>
      <c r="U225">
        <v>348642</v>
      </c>
      <c r="V225">
        <v>371902</v>
      </c>
      <c r="W225">
        <v>344499</v>
      </c>
      <c r="X225">
        <v>224798</v>
      </c>
      <c r="Y225">
        <v>117519</v>
      </c>
      <c r="Z225">
        <v>44183</v>
      </c>
      <c r="AA225">
        <f t="shared" si="10"/>
        <v>386500</v>
      </c>
      <c r="AB225" s="8">
        <v>2791942</v>
      </c>
      <c r="AC225" s="18">
        <v>0</v>
      </c>
      <c r="AD225" s="19">
        <v>0</v>
      </c>
      <c r="AE225" s="19">
        <v>0</v>
      </c>
      <c r="AF225" s="19">
        <v>0</v>
      </c>
      <c r="AG225" s="19">
        <v>0</v>
      </c>
      <c r="AH225" s="19">
        <v>0</v>
      </c>
      <c r="AI225" s="19">
        <v>9.6000000000000002E-5</v>
      </c>
      <c r="AJ225" s="19">
        <v>5.6899999999999995E-4</v>
      </c>
      <c r="AK225" s="19">
        <v>1.787E-3</v>
      </c>
      <c r="AL225" s="19">
        <v>6.5640000000000004E-3</v>
      </c>
      <c r="AM225" s="19">
        <f t="shared" si="11"/>
        <v>8.9200000000000008E-3</v>
      </c>
      <c r="AN225" s="20">
        <v>2.3699999999999999E-4</v>
      </c>
    </row>
    <row r="226" spans="1:40" x14ac:dyDescent="0.2">
      <c r="A226" t="s">
        <v>501</v>
      </c>
      <c r="B226">
        <v>2016</v>
      </c>
      <c r="C226" t="s">
        <v>238</v>
      </c>
      <c r="D226" s="7">
        <v>0</v>
      </c>
      <c r="E226">
        <v>0</v>
      </c>
      <c r="F226">
        <v>0</v>
      </c>
      <c r="G226">
        <v>0</v>
      </c>
      <c r="H226">
        <v>0</v>
      </c>
      <c r="I226">
        <v>0</v>
      </c>
      <c r="J226">
        <v>45</v>
      </c>
      <c r="K226">
        <v>142</v>
      </c>
      <c r="L226">
        <v>206</v>
      </c>
      <c r="M226">
        <v>263</v>
      </c>
      <c r="N226">
        <f t="shared" si="9"/>
        <v>611</v>
      </c>
      <c r="O226">
        <v>0</v>
      </c>
      <c r="P226" s="8">
        <v>656</v>
      </c>
      <c r="Q226" s="7">
        <v>178215</v>
      </c>
      <c r="R226">
        <v>383343</v>
      </c>
      <c r="S226">
        <v>400731</v>
      </c>
      <c r="T226">
        <v>363734</v>
      </c>
      <c r="U226">
        <v>345698</v>
      </c>
      <c r="V226">
        <v>364644</v>
      </c>
      <c r="W226">
        <v>347010</v>
      </c>
      <c r="X226">
        <v>230983</v>
      </c>
      <c r="Y226">
        <v>117536</v>
      </c>
      <c r="Z226">
        <v>45153</v>
      </c>
      <c r="AA226">
        <f t="shared" si="10"/>
        <v>393672</v>
      </c>
      <c r="AB226" s="8">
        <v>2777047</v>
      </c>
      <c r="AC226" s="18">
        <v>0</v>
      </c>
      <c r="AD226" s="19">
        <v>0</v>
      </c>
      <c r="AE226" s="19">
        <v>0</v>
      </c>
      <c r="AF226" s="19">
        <v>0</v>
      </c>
      <c r="AG226" s="19">
        <v>0</v>
      </c>
      <c r="AH226" s="19">
        <v>0</v>
      </c>
      <c r="AI226" s="19">
        <v>1.2999999999999999E-4</v>
      </c>
      <c r="AJ226" s="19">
        <v>6.1499999999999999E-4</v>
      </c>
      <c r="AK226" s="19">
        <v>1.753E-3</v>
      </c>
      <c r="AL226" s="19">
        <v>5.8250000000000003E-3</v>
      </c>
      <c r="AM226" s="19">
        <f t="shared" si="11"/>
        <v>8.1930000000000006E-3</v>
      </c>
      <c r="AN226" s="20">
        <v>2.3599999999999999E-4</v>
      </c>
    </row>
    <row r="227" spans="1:40" x14ac:dyDescent="0.2">
      <c r="A227" t="s">
        <v>501</v>
      </c>
      <c r="B227">
        <v>2017</v>
      </c>
      <c r="C227" t="s">
        <v>239</v>
      </c>
      <c r="D227" s="7">
        <v>0</v>
      </c>
      <c r="E227">
        <v>0</v>
      </c>
      <c r="F227">
        <v>0</v>
      </c>
      <c r="G227">
        <v>0</v>
      </c>
      <c r="H227">
        <v>0</v>
      </c>
      <c r="I227">
        <v>0</v>
      </c>
      <c r="J227">
        <v>54</v>
      </c>
      <c r="K227">
        <v>136</v>
      </c>
      <c r="L227">
        <v>212</v>
      </c>
      <c r="M227">
        <v>219</v>
      </c>
      <c r="N227">
        <f t="shared" si="9"/>
        <v>567</v>
      </c>
      <c r="O227">
        <v>0</v>
      </c>
      <c r="P227" s="8">
        <v>621</v>
      </c>
      <c r="Q227" s="7">
        <v>147079</v>
      </c>
      <c r="R227">
        <v>316244</v>
      </c>
      <c r="S227">
        <v>332011</v>
      </c>
      <c r="T227">
        <v>301112</v>
      </c>
      <c r="U227">
        <v>288139</v>
      </c>
      <c r="V227">
        <v>305577</v>
      </c>
      <c r="W227">
        <v>303511</v>
      </c>
      <c r="X227">
        <v>209646</v>
      </c>
      <c r="Y227">
        <v>107292</v>
      </c>
      <c r="Z227">
        <v>39636</v>
      </c>
      <c r="AA227">
        <f t="shared" si="10"/>
        <v>356574</v>
      </c>
      <c r="AB227" s="8">
        <v>2350247</v>
      </c>
      <c r="AC227" s="18">
        <v>0</v>
      </c>
      <c r="AD227" s="19">
        <v>0</v>
      </c>
      <c r="AE227" s="19">
        <v>0</v>
      </c>
      <c r="AF227" s="19">
        <v>0</v>
      </c>
      <c r="AG227" s="19">
        <v>0</v>
      </c>
      <c r="AH227" s="19">
        <v>0</v>
      </c>
      <c r="AI227" s="19">
        <v>1.7799999999999999E-4</v>
      </c>
      <c r="AJ227" s="19">
        <v>6.4899999999999995E-4</v>
      </c>
      <c r="AK227" s="19">
        <v>1.9759999999999999E-3</v>
      </c>
      <c r="AL227" s="19">
        <v>5.5250000000000004E-3</v>
      </c>
      <c r="AM227" s="19">
        <f t="shared" si="11"/>
        <v>8.150000000000001E-3</v>
      </c>
      <c r="AN227" s="20">
        <v>2.6400000000000002E-4</v>
      </c>
    </row>
    <row r="228" spans="1:40" x14ac:dyDescent="0.2">
      <c r="A228" t="s">
        <v>502</v>
      </c>
      <c r="B228">
        <v>2009</v>
      </c>
      <c r="C228" t="s">
        <v>240</v>
      </c>
      <c r="D228" s="7">
        <v>0</v>
      </c>
      <c r="E228">
        <v>0</v>
      </c>
      <c r="F228">
        <v>0</v>
      </c>
      <c r="G228">
        <v>0</v>
      </c>
      <c r="H228">
        <v>0</v>
      </c>
      <c r="I228">
        <v>10</v>
      </c>
      <c r="J228">
        <v>60</v>
      </c>
      <c r="K228">
        <v>142</v>
      </c>
      <c r="L228">
        <v>346</v>
      </c>
      <c r="M228">
        <v>620</v>
      </c>
      <c r="N228">
        <f t="shared" si="9"/>
        <v>1108</v>
      </c>
      <c r="O228">
        <v>0</v>
      </c>
      <c r="P228" s="8">
        <v>1178</v>
      </c>
      <c r="Q228" s="7">
        <v>387831</v>
      </c>
      <c r="R228">
        <v>765927</v>
      </c>
      <c r="S228">
        <v>823916</v>
      </c>
      <c r="T228">
        <v>743736</v>
      </c>
      <c r="U228">
        <v>785583</v>
      </c>
      <c r="V228">
        <v>855731</v>
      </c>
      <c r="W228">
        <v>643491</v>
      </c>
      <c r="X228">
        <v>399548</v>
      </c>
      <c r="Y228">
        <v>269274</v>
      </c>
      <c r="Z228">
        <v>108364</v>
      </c>
      <c r="AA228">
        <f t="shared" si="10"/>
        <v>777186</v>
      </c>
      <c r="AB228" s="8">
        <v>5783401</v>
      </c>
      <c r="AC228" s="18">
        <v>0</v>
      </c>
      <c r="AD228" s="19">
        <v>0</v>
      </c>
      <c r="AE228" s="19">
        <v>0</v>
      </c>
      <c r="AF228" s="19">
        <v>0</v>
      </c>
      <c r="AG228" s="19">
        <v>0</v>
      </c>
      <c r="AH228" s="19">
        <v>1.2E-5</v>
      </c>
      <c r="AI228" s="19">
        <v>9.2999999999999997E-5</v>
      </c>
      <c r="AJ228" s="19">
        <v>3.5500000000000001E-4</v>
      </c>
      <c r="AK228" s="19">
        <v>1.2849999999999999E-3</v>
      </c>
      <c r="AL228" s="19">
        <v>5.7210000000000004E-3</v>
      </c>
      <c r="AM228" s="19">
        <f t="shared" si="11"/>
        <v>7.3610000000000004E-3</v>
      </c>
      <c r="AN228" s="20">
        <v>2.04E-4</v>
      </c>
    </row>
    <row r="229" spans="1:40" x14ac:dyDescent="0.2">
      <c r="A229" t="s">
        <v>502</v>
      </c>
      <c r="B229">
        <v>2010</v>
      </c>
      <c r="C229" t="s">
        <v>241</v>
      </c>
      <c r="D229" s="7">
        <v>0</v>
      </c>
      <c r="E229">
        <v>0</v>
      </c>
      <c r="F229">
        <v>0</v>
      </c>
      <c r="G229">
        <v>0</v>
      </c>
      <c r="H229">
        <v>0</v>
      </c>
      <c r="I229">
        <v>10</v>
      </c>
      <c r="J229">
        <v>12</v>
      </c>
      <c r="K229">
        <v>106</v>
      </c>
      <c r="L229">
        <v>312</v>
      </c>
      <c r="M229">
        <v>568</v>
      </c>
      <c r="N229">
        <f t="shared" si="9"/>
        <v>986</v>
      </c>
      <c r="O229">
        <v>0</v>
      </c>
      <c r="P229" s="8">
        <v>1008</v>
      </c>
      <c r="Q229" s="7">
        <v>375040</v>
      </c>
      <c r="R229">
        <v>762400</v>
      </c>
      <c r="S229">
        <v>808825</v>
      </c>
      <c r="T229">
        <v>732958</v>
      </c>
      <c r="U229">
        <v>757069</v>
      </c>
      <c r="V229">
        <v>851876</v>
      </c>
      <c r="W229">
        <v>659761</v>
      </c>
      <c r="X229">
        <v>413035</v>
      </c>
      <c r="Y229">
        <v>263967</v>
      </c>
      <c r="Z229">
        <v>107244</v>
      </c>
      <c r="AA229">
        <f t="shared" si="10"/>
        <v>784246</v>
      </c>
      <c r="AB229" s="8">
        <v>5732175</v>
      </c>
      <c r="AC229" s="18">
        <v>0</v>
      </c>
      <c r="AD229" s="19">
        <v>0</v>
      </c>
      <c r="AE229" s="19">
        <v>0</v>
      </c>
      <c r="AF229" s="19">
        <v>0</v>
      </c>
      <c r="AG229" s="19">
        <v>0</v>
      </c>
      <c r="AH229" s="19">
        <v>1.2E-5</v>
      </c>
      <c r="AI229" s="19">
        <v>1.8E-5</v>
      </c>
      <c r="AJ229" s="19">
        <v>2.5700000000000001E-4</v>
      </c>
      <c r="AK229" s="19">
        <v>1.1820000000000001E-3</v>
      </c>
      <c r="AL229" s="19">
        <v>5.2960000000000004E-3</v>
      </c>
      <c r="AM229" s="19">
        <f t="shared" si="11"/>
        <v>6.7350000000000005E-3</v>
      </c>
      <c r="AN229" s="20">
        <v>1.76E-4</v>
      </c>
    </row>
    <row r="230" spans="1:40" x14ac:dyDescent="0.2">
      <c r="A230" t="s">
        <v>502</v>
      </c>
      <c r="B230">
        <v>2011</v>
      </c>
      <c r="C230" t="s">
        <v>242</v>
      </c>
      <c r="D230" s="7">
        <v>0</v>
      </c>
      <c r="E230">
        <v>0</v>
      </c>
      <c r="F230">
        <v>0</v>
      </c>
      <c r="G230">
        <v>0</v>
      </c>
      <c r="H230">
        <v>0</v>
      </c>
      <c r="I230">
        <v>0</v>
      </c>
      <c r="J230">
        <v>39</v>
      </c>
      <c r="K230">
        <v>129</v>
      </c>
      <c r="L230">
        <v>310</v>
      </c>
      <c r="M230">
        <v>562</v>
      </c>
      <c r="N230">
        <f t="shared" si="9"/>
        <v>1001</v>
      </c>
      <c r="O230">
        <v>0</v>
      </c>
      <c r="P230" s="8">
        <v>1040</v>
      </c>
      <c r="Q230" s="7">
        <v>374078</v>
      </c>
      <c r="R230">
        <v>757724</v>
      </c>
      <c r="S230">
        <v>814957</v>
      </c>
      <c r="T230">
        <v>746743</v>
      </c>
      <c r="U230">
        <v>740665</v>
      </c>
      <c r="V230">
        <v>850108</v>
      </c>
      <c r="W230">
        <v>678641</v>
      </c>
      <c r="X230">
        <v>417305</v>
      </c>
      <c r="Y230">
        <v>260829</v>
      </c>
      <c r="Z230">
        <v>107932</v>
      </c>
      <c r="AA230">
        <f t="shared" si="10"/>
        <v>786066</v>
      </c>
      <c r="AB230" s="8">
        <v>5748982</v>
      </c>
      <c r="AC230" s="18">
        <v>0</v>
      </c>
      <c r="AD230" s="19">
        <v>0</v>
      </c>
      <c r="AE230" s="19">
        <v>0</v>
      </c>
      <c r="AF230" s="19">
        <v>0</v>
      </c>
      <c r="AG230" s="19">
        <v>0</v>
      </c>
      <c r="AH230" s="19">
        <v>0</v>
      </c>
      <c r="AI230" s="19">
        <v>5.7000000000000003E-5</v>
      </c>
      <c r="AJ230" s="19">
        <v>3.0899999999999998E-4</v>
      </c>
      <c r="AK230" s="19">
        <v>1.189E-3</v>
      </c>
      <c r="AL230" s="19">
        <v>5.2069999999999998E-3</v>
      </c>
      <c r="AM230" s="19">
        <f t="shared" si="11"/>
        <v>6.705E-3</v>
      </c>
      <c r="AN230" s="20">
        <v>1.8100000000000001E-4</v>
      </c>
    </row>
    <row r="231" spans="1:40" x14ac:dyDescent="0.2">
      <c r="A231" t="s">
        <v>502</v>
      </c>
      <c r="B231">
        <v>2012</v>
      </c>
      <c r="C231" t="s">
        <v>243</v>
      </c>
      <c r="D231" s="7">
        <v>0</v>
      </c>
      <c r="E231">
        <v>0</v>
      </c>
      <c r="F231">
        <v>0</v>
      </c>
      <c r="G231">
        <v>0</v>
      </c>
      <c r="H231">
        <v>0</v>
      </c>
      <c r="I231">
        <v>0</v>
      </c>
      <c r="J231">
        <v>69</v>
      </c>
      <c r="K231">
        <v>129</v>
      </c>
      <c r="L231">
        <v>317</v>
      </c>
      <c r="M231">
        <v>573</v>
      </c>
      <c r="N231">
        <f t="shared" si="9"/>
        <v>1019</v>
      </c>
      <c r="O231">
        <v>0</v>
      </c>
      <c r="P231" s="8">
        <v>1088</v>
      </c>
      <c r="Q231" s="7">
        <v>373096</v>
      </c>
      <c r="R231">
        <v>760166</v>
      </c>
      <c r="S231">
        <v>807950</v>
      </c>
      <c r="T231">
        <v>753006</v>
      </c>
      <c r="U231">
        <v>728028</v>
      </c>
      <c r="V231">
        <v>846987</v>
      </c>
      <c r="W231">
        <v>698620</v>
      </c>
      <c r="X231">
        <v>433748</v>
      </c>
      <c r="Y231">
        <v>259482</v>
      </c>
      <c r="Z231">
        <v>110101</v>
      </c>
      <c r="AA231">
        <f t="shared" si="10"/>
        <v>803331</v>
      </c>
      <c r="AB231" s="8">
        <v>5771184</v>
      </c>
      <c r="AC231" s="18">
        <v>0</v>
      </c>
      <c r="AD231" s="19">
        <v>0</v>
      </c>
      <c r="AE231" s="19">
        <v>0</v>
      </c>
      <c r="AF231" s="19">
        <v>0</v>
      </c>
      <c r="AG231" s="19">
        <v>0</v>
      </c>
      <c r="AH231" s="19">
        <v>0</v>
      </c>
      <c r="AI231" s="19">
        <v>9.8999999999999994E-5</v>
      </c>
      <c r="AJ231" s="19">
        <v>2.9700000000000001E-4</v>
      </c>
      <c r="AK231" s="19">
        <v>1.222E-3</v>
      </c>
      <c r="AL231" s="19">
        <v>5.2040000000000003E-3</v>
      </c>
      <c r="AM231" s="19">
        <f t="shared" si="11"/>
        <v>6.7229999999999998E-3</v>
      </c>
      <c r="AN231" s="20">
        <v>1.8900000000000001E-4</v>
      </c>
    </row>
    <row r="232" spans="1:40" x14ac:dyDescent="0.2">
      <c r="A232" t="s">
        <v>502</v>
      </c>
      <c r="B232">
        <v>2013</v>
      </c>
      <c r="C232" t="s">
        <v>244</v>
      </c>
      <c r="D232" s="7">
        <v>0</v>
      </c>
      <c r="E232">
        <v>0</v>
      </c>
      <c r="F232">
        <v>0</v>
      </c>
      <c r="G232">
        <v>0</v>
      </c>
      <c r="H232">
        <v>0</v>
      </c>
      <c r="I232">
        <v>10</v>
      </c>
      <c r="J232">
        <v>45</v>
      </c>
      <c r="K232">
        <v>165</v>
      </c>
      <c r="L232">
        <v>318</v>
      </c>
      <c r="M232">
        <v>647</v>
      </c>
      <c r="N232">
        <f t="shared" si="9"/>
        <v>1130</v>
      </c>
      <c r="O232">
        <v>0</v>
      </c>
      <c r="P232" s="8">
        <v>1185</v>
      </c>
      <c r="Q232" s="7">
        <v>353697</v>
      </c>
      <c r="R232">
        <v>728409</v>
      </c>
      <c r="S232">
        <v>778101</v>
      </c>
      <c r="T232">
        <v>739033</v>
      </c>
      <c r="U232">
        <v>691536</v>
      </c>
      <c r="V232">
        <v>804986</v>
      </c>
      <c r="W232">
        <v>684860</v>
      </c>
      <c r="X232">
        <v>422653</v>
      </c>
      <c r="Y232">
        <v>249048</v>
      </c>
      <c r="Z232">
        <v>107178</v>
      </c>
      <c r="AA232">
        <f t="shared" si="10"/>
        <v>778879</v>
      </c>
      <c r="AB232" s="8">
        <v>5559501</v>
      </c>
      <c r="AC232" s="18">
        <v>0</v>
      </c>
      <c r="AD232" s="19">
        <v>0</v>
      </c>
      <c r="AE232" s="19">
        <v>0</v>
      </c>
      <c r="AF232" s="19">
        <v>0</v>
      </c>
      <c r="AG232" s="19">
        <v>0</v>
      </c>
      <c r="AH232" s="19">
        <v>1.2E-5</v>
      </c>
      <c r="AI232" s="19">
        <v>6.6000000000000005E-5</v>
      </c>
      <c r="AJ232" s="19">
        <v>3.8999999999999999E-4</v>
      </c>
      <c r="AK232" s="19">
        <v>1.2769999999999999E-3</v>
      </c>
      <c r="AL232" s="19">
        <v>6.0369999999999998E-3</v>
      </c>
      <c r="AM232" s="19">
        <f t="shared" si="11"/>
        <v>7.7039999999999999E-3</v>
      </c>
      <c r="AN232" s="20">
        <v>2.13E-4</v>
      </c>
    </row>
    <row r="233" spans="1:40" x14ac:dyDescent="0.2">
      <c r="A233" t="s">
        <v>502</v>
      </c>
      <c r="B233">
        <v>2014</v>
      </c>
      <c r="C233" t="s">
        <v>245</v>
      </c>
      <c r="D233" s="7">
        <v>0</v>
      </c>
      <c r="E233">
        <v>0</v>
      </c>
      <c r="F233">
        <v>0</v>
      </c>
      <c r="G233">
        <v>0</v>
      </c>
      <c r="H233">
        <v>12</v>
      </c>
      <c r="I233">
        <v>15</v>
      </c>
      <c r="J233">
        <v>60</v>
      </c>
      <c r="K233">
        <v>149</v>
      </c>
      <c r="L233">
        <v>355</v>
      </c>
      <c r="M233">
        <v>586</v>
      </c>
      <c r="N233">
        <f t="shared" si="9"/>
        <v>1090</v>
      </c>
      <c r="O233">
        <v>0</v>
      </c>
      <c r="P233" s="8">
        <v>1177</v>
      </c>
      <c r="Q233" s="7">
        <v>362618</v>
      </c>
      <c r="R233">
        <v>748994</v>
      </c>
      <c r="S233">
        <v>805528</v>
      </c>
      <c r="T233">
        <v>760061</v>
      </c>
      <c r="U233">
        <v>704556</v>
      </c>
      <c r="V233">
        <v>817641</v>
      </c>
      <c r="W233">
        <v>731751</v>
      </c>
      <c r="X233">
        <v>459309</v>
      </c>
      <c r="Y233">
        <v>262806</v>
      </c>
      <c r="Z233">
        <v>113482</v>
      </c>
      <c r="AA233">
        <f t="shared" si="10"/>
        <v>835597</v>
      </c>
      <c r="AB233" s="8">
        <v>5766746</v>
      </c>
      <c r="AC233" s="18">
        <v>0</v>
      </c>
      <c r="AD233" s="19">
        <v>0</v>
      </c>
      <c r="AE233" s="19">
        <v>0</v>
      </c>
      <c r="AF233" s="19">
        <v>0</v>
      </c>
      <c r="AG233" s="19">
        <v>1.7E-5</v>
      </c>
      <c r="AH233" s="19">
        <v>1.8E-5</v>
      </c>
      <c r="AI233" s="19">
        <v>8.2000000000000001E-5</v>
      </c>
      <c r="AJ233" s="19">
        <v>3.2400000000000001E-4</v>
      </c>
      <c r="AK233" s="19">
        <v>1.351E-3</v>
      </c>
      <c r="AL233" s="19">
        <v>5.1640000000000002E-3</v>
      </c>
      <c r="AM233" s="19">
        <f t="shared" si="11"/>
        <v>6.8390000000000005E-3</v>
      </c>
      <c r="AN233" s="20">
        <v>2.04E-4</v>
      </c>
    </row>
    <row r="234" spans="1:40" x14ac:dyDescent="0.2">
      <c r="A234" t="s">
        <v>502</v>
      </c>
      <c r="B234">
        <v>2015</v>
      </c>
      <c r="C234" t="s">
        <v>246</v>
      </c>
      <c r="D234" s="7">
        <v>0</v>
      </c>
      <c r="E234">
        <v>0</v>
      </c>
      <c r="F234">
        <v>0</v>
      </c>
      <c r="G234">
        <v>0</v>
      </c>
      <c r="H234">
        <v>0</v>
      </c>
      <c r="I234">
        <v>0</v>
      </c>
      <c r="J234">
        <v>36</v>
      </c>
      <c r="K234">
        <v>159</v>
      </c>
      <c r="L234">
        <v>327</v>
      </c>
      <c r="M234">
        <v>663</v>
      </c>
      <c r="N234">
        <f t="shared" si="9"/>
        <v>1149</v>
      </c>
      <c r="O234">
        <v>0</v>
      </c>
      <c r="P234" s="8">
        <v>1185</v>
      </c>
      <c r="Q234" s="7">
        <v>349048</v>
      </c>
      <c r="R234">
        <v>722368</v>
      </c>
      <c r="S234">
        <v>765394</v>
      </c>
      <c r="T234">
        <v>749034</v>
      </c>
      <c r="U234">
        <v>685506</v>
      </c>
      <c r="V234">
        <v>777137</v>
      </c>
      <c r="W234">
        <v>717033</v>
      </c>
      <c r="X234">
        <v>456528</v>
      </c>
      <c r="Y234">
        <v>253237</v>
      </c>
      <c r="Z234">
        <v>108682</v>
      </c>
      <c r="AA234">
        <f t="shared" si="10"/>
        <v>818447</v>
      </c>
      <c r="AB234" s="8">
        <v>5583967</v>
      </c>
      <c r="AC234" s="18">
        <v>0</v>
      </c>
      <c r="AD234" s="19">
        <v>0</v>
      </c>
      <c r="AE234" s="19">
        <v>0</v>
      </c>
      <c r="AF234" s="19">
        <v>0</v>
      </c>
      <c r="AG234" s="19">
        <v>0</v>
      </c>
      <c r="AH234" s="19">
        <v>0</v>
      </c>
      <c r="AI234" s="19">
        <v>5.0000000000000002E-5</v>
      </c>
      <c r="AJ234" s="19">
        <v>3.48E-4</v>
      </c>
      <c r="AK234" s="19">
        <v>1.291E-3</v>
      </c>
      <c r="AL234" s="19">
        <v>6.1000000000000004E-3</v>
      </c>
      <c r="AM234" s="19">
        <f t="shared" si="11"/>
        <v>7.7390000000000002E-3</v>
      </c>
      <c r="AN234" s="20">
        <v>2.12E-4</v>
      </c>
    </row>
    <row r="235" spans="1:40" x14ac:dyDescent="0.2">
      <c r="A235" t="s">
        <v>502</v>
      </c>
      <c r="B235">
        <v>2016</v>
      </c>
      <c r="C235" t="s">
        <v>247</v>
      </c>
      <c r="D235" s="7">
        <v>0</v>
      </c>
      <c r="E235">
        <v>0</v>
      </c>
      <c r="F235">
        <v>0</v>
      </c>
      <c r="G235">
        <v>0</v>
      </c>
      <c r="H235">
        <v>0</v>
      </c>
      <c r="I235">
        <v>12</v>
      </c>
      <c r="J235">
        <v>59</v>
      </c>
      <c r="K235">
        <v>172</v>
      </c>
      <c r="L235">
        <v>292</v>
      </c>
      <c r="M235">
        <v>492</v>
      </c>
      <c r="N235">
        <f t="shared" si="9"/>
        <v>956</v>
      </c>
      <c r="O235">
        <v>0</v>
      </c>
      <c r="P235" s="8">
        <v>1027</v>
      </c>
      <c r="Q235" s="7">
        <v>358027</v>
      </c>
      <c r="R235">
        <v>745695</v>
      </c>
      <c r="S235">
        <v>789169</v>
      </c>
      <c r="T235">
        <v>771908</v>
      </c>
      <c r="U235">
        <v>702608</v>
      </c>
      <c r="V235">
        <v>783112</v>
      </c>
      <c r="W235">
        <v>754102</v>
      </c>
      <c r="X235">
        <v>493311</v>
      </c>
      <c r="Y235">
        <v>265245</v>
      </c>
      <c r="Z235">
        <v>114067</v>
      </c>
      <c r="AA235">
        <f t="shared" si="10"/>
        <v>872623</v>
      </c>
      <c r="AB235" s="8">
        <v>5777244</v>
      </c>
      <c r="AC235" s="18">
        <v>0</v>
      </c>
      <c r="AD235" s="19">
        <v>0</v>
      </c>
      <c r="AE235" s="19">
        <v>0</v>
      </c>
      <c r="AF235" s="19">
        <v>0</v>
      </c>
      <c r="AG235" s="19">
        <v>0</v>
      </c>
      <c r="AH235" s="19">
        <v>1.5E-5</v>
      </c>
      <c r="AI235" s="19">
        <v>7.7999999999999999E-5</v>
      </c>
      <c r="AJ235" s="19">
        <v>3.4900000000000003E-4</v>
      </c>
      <c r="AK235" s="19">
        <v>1.101E-3</v>
      </c>
      <c r="AL235" s="19">
        <v>4.313E-3</v>
      </c>
      <c r="AM235" s="19">
        <f t="shared" si="11"/>
        <v>5.7629999999999999E-3</v>
      </c>
      <c r="AN235" s="20">
        <v>1.7799999999999999E-4</v>
      </c>
    </row>
    <row r="236" spans="1:40" x14ac:dyDescent="0.2">
      <c r="A236" t="s">
        <v>502</v>
      </c>
      <c r="B236">
        <v>2017</v>
      </c>
      <c r="C236" t="s">
        <v>248</v>
      </c>
      <c r="D236" s="7">
        <v>0</v>
      </c>
      <c r="E236">
        <v>0</v>
      </c>
      <c r="F236">
        <v>0</v>
      </c>
      <c r="G236">
        <v>0</v>
      </c>
      <c r="H236">
        <v>0</v>
      </c>
      <c r="I236">
        <v>0</v>
      </c>
      <c r="J236">
        <v>20</v>
      </c>
      <c r="K236">
        <v>166</v>
      </c>
      <c r="L236">
        <v>365</v>
      </c>
      <c r="M236">
        <v>566</v>
      </c>
      <c r="N236">
        <f t="shared" si="9"/>
        <v>1097</v>
      </c>
      <c r="O236">
        <v>0</v>
      </c>
      <c r="P236" s="8">
        <v>1117</v>
      </c>
      <c r="Q236" s="7">
        <v>344496</v>
      </c>
      <c r="R236">
        <v>710984</v>
      </c>
      <c r="S236">
        <v>765163</v>
      </c>
      <c r="T236">
        <v>755136</v>
      </c>
      <c r="U236">
        <v>675090</v>
      </c>
      <c r="V236">
        <v>736156</v>
      </c>
      <c r="W236">
        <v>729901</v>
      </c>
      <c r="X236">
        <v>485840</v>
      </c>
      <c r="Y236">
        <v>255725</v>
      </c>
      <c r="Z236">
        <v>109263</v>
      </c>
      <c r="AA236">
        <f t="shared" si="10"/>
        <v>850828</v>
      </c>
      <c r="AB236" s="8">
        <v>5567754</v>
      </c>
      <c r="AC236" s="18">
        <v>0</v>
      </c>
      <c r="AD236" s="19">
        <v>0</v>
      </c>
      <c r="AE236" s="19">
        <v>0</v>
      </c>
      <c r="AF236" s="19">
        <v>0</v>
      </c>
      <c r="AG236" s="19">
        <v>0</v>
      </c>
      <c r="AH236" s="19">
        <v>0</v>
      </c>
      <c r="AI236" s="19">
        <v>2.6999999999999999E-5</v>
      </c>
      <c r="AJ236" s="19">
        <v>3.4200000000000002E-4</v>
      </c>
      <c r="AK236" s="19">
        <v>1.4270000000000001E-3</v>
      </c>
      <c r="AL236" s="19">
        <v>5.1799999999999997E-3</v>
      </c>
      <c r="AM236" s="19">
        <f t="shared" si="11"/>
        <v>6.9490000000000003E-3</v>
      </c>
      <c r="AN236" s="20">
        <v>2.0100000000000001E-4</v>
      </c>
    </row>
    <row r="237" spans="1:40" x14ac:dyDescent="0.2">
      <c r="A237" t="s">
        <v>503</v>
      </c>
      <c r="B237">
        <v>2009</v>
      </c>
      <c r="C237" t="s">
        <v>249</v>
      </c>
      <c r="D237" s="7">
        <v>0</v>
      </c>
      <c r="E237">
        <v>0</v>
      </c>
      <c r="F237">
        <v>0</v>
      </c>
      <c r="G237">
        <v>0</v>
      </c>
      <c r="H237">
        <v>0</v>
      </c>
      <c r="I237">
        <v>0</v>
      </c>
      <c r="J237">
        <v>0</v>
      </c>
      <c r="K237">
        <v>0</v>
      </c>
      <c r="L237">
        <v>0</v>
      </c>
      <c r="M237">
        <v>27</v>
      </c>
      <c r="N237">
        <f t="shared" si="9"/>
        <v>27</v>
      </c>
      <c r="O237">
        <v>0</v>
      </c>
      <c r="P237" s="8">
        <v>27</v>
      </c>
      <c r="Q237" s="7">
        <v>58475</v>
      </c>
      <c r="R237">
        <v>116671</v>
      </c>
      <c r="S237">
        <v>142898</v>
      </c>
      <c r="T237">
        <v>110961</v>
      </c>
      <c r="U237">
        <v>114923</v>
      </c>
      <c r="V237">
        <v>146305</v>
      </c>
      <c r="W237">
        <v>116529</v>
      </c>
      <c r="X237">
        <v>67967</v>
      </c>
      <c r="Y237">
        <v>45931</v>
      </c>
      <c r="Z237">
        <v>17785</v>
      </c>
      <c r="AA237">
        <f t="shared" si="10"/>
        <v>131683</v>
      </c>
      <c r="AB237" s="8">
        <v>938445</v>
      </c>
      <c r="AC237" s="18">
        <v>0</v>
      </c>
      <c r="AD237" s="19">
        <v>0</v>
      </c>
      <c r="AE237" s="19">
        <v>0</v>
      </c>
      <c r="AF237" s="19">
        <v>0</v>
      </c>
      <c r="AG237" s="19">
        <v>0</v>
      </c>
      <c r="AH237" s="19">
        <v>0</v>
      </c>
      <c r="AI237" s="19">
        <v>0</v>
      </c>
      <c r="AJ237" s="19">
        <v>0</v>
      </c>
      <c r="AK237" s="19">
        <v>0</v>
      </c>
      <c r="AL237" s="19">
        <v>1.518E-3</v>
      </c>
      <c r="AM237" s="19">
        <f t="shared" si="11"/>
        <v>1.518E-3</v>
      </c>
      <c r="AN237" s="20">
        <v>2.9E-5</v>
      </c>
    </row>
    <row r="238" spans="1:40" x14ac:dyDescent="0.2">
      <c r="A238" t="s">
        <v>503</v>
      </c>
      <c r="B238">
        <v>2010</v>
      </c>
      <c r="C238" t="s">
        <v>250</v>
      </c>
      <c r="D238" s="7">
        <v>0</v>
      </c>
      <c r="E238">
        <v>0</v>
      </c>
      <c r="F238">
        <v>0</v>
      </c>
      <c r="G238">
        <v>0</v>
      </c>
      <c r="H238">
        <v>0</v>
      </c>
      <c r="I238">
        <v>0</v>
      </c>
      <c r="J238">
        <v>0</v>
      </c>
      <c r="K238">
        <v>0</v>
      </c>
      <c r="L238">
        <v>0</v>
      </c>
      <c r="M238">
        <v>53</v>
      </c>
      <c r="N238">
        <f t="shared" si="9"/>
        <v>53</v>
      </c>
      <c r="O238">
        <v>0</v>
      </c>
      <c r="P238" s="8">
        <v>53</v>
      </c>
      <c r="Q238" s="7">
        <v>57624</v>
      </c>
      <c r="R238">
        <v>117518</v>
      </c>
      <c r="S238">
        <v>133209</v>
      </c>
      <c r="T238">
        <v>111923</v>
      </c>
      <c r="U238">
        <v>113009</v>
      </c>
      <c r="V238">
        <v>146683</v>
      </c>
      <c r="W238">
        <v>124053</v>
      </c>
      <c r="X238">
        <v>71842</v>
      </c>
      <c r="Y238">
        <v>45056</v>
      </c>
      <c r="Z238">
        <v>17197</v>
      </c>
      <c r="AA238">
        <f t="shared" si="10"/>
        <v>134095</v>
      </c>
      <c r="AB238" s="8">
        <v>938114</v>
      </c>
      <c r="AC238" s="18">
        <v>0</v>
      </c>
      <c r="AD238" s="19">
        <v>0</v>
      </c>
      <c r="AE238" s="19">
        <v>0</v>
      </c>
      <c r="AF238" s="19">
        <v>0</v>
      </c>
      <c r="AG238" s="19">
        <v>0</v>
      </c>
      <c r="AH238" s="19">
        <v>0</v>
      </c>
      <c r="AI238" s="19">
        <v>0</v>
      </c>
      <c r="AJ238" s="19">
        <v>0</v>
      </c>
      <c r="AK238" s="19">
        <v>0</v>
      </c>
      <c r="AL238" s="19">
        <v>3.0820000000000001E-3</v>
      </c>
      <c r="AM238" s="19">
        <f t="shared" si="11"/>
        <v>3.0820000000000001E-3</v>
      </c>
      <c r="AN238" s="20">
        <v>5.5999999999999999E-5</v>
      </c>
    </row>
    <row r="239" spans="1:40" x14ac:dyDescent="0.2">
      <c r="A239" t="s">
        <v>503</v>
      </c>
      <c r="B239">
        <v>2011</v>
      </c>
      <c r="C239" t="s">
        <v>251</v>
      </c>
      <c r="D239" s="7">
        <v>0</v>
      </c>
      <c r="E239">
        <v>0</v>
      </c>
      <c r="F239">
        <v>0</v>
      </c>
      <c r="G239">
        <v>0</v>
      </c>
      <c r="H239">
        <v>0</v>
      </c>
      <c r="I239">
        <v>0</v>
      </c>
      <c r="J239">
        <v>0</v>
      </c>
      <c r="K239">
        <v>0</v>
      </c>
      <c r="L239">
        <v>0</v>
      </c>
      <c r="M239">
        <v>27</v>
      </c>
      <c r="N239">
        <f t="shared" si="9"/>
        <v>27</v>
      </c>
      <c r="O239">
        <v>0</v>
      </c>
      <c r="P239" s="8">
        <v>27</v>
      </c>
      <c r="Q239" s="7">
        <v>56778</v>
      </c>
      <c r="R239">
        <v>113849</v>
      </c>
      <c r="S239">
        <v>127981</v>
      </c>
      <c r="T239">
        <v>113852</v>
      </c>
      <c r="U239">
        <v>108381</v>
      </c>
      <c r="V239">
        <v>140308</v>
      </c>
      <c r="W239">
        <v>125416</v>
      </c>
      <c r="X239">
        <v>72677</v>
      </c>
      <c r="Y239">
        <v>43825</v>
      </c>
      <c r="Z239">
        <v>17724</v>
      </c>
      <c r="AA239">
        <f t="shared" si="10"/>
        <v>134226</v>
      </c>
      <c r="AB239" s="8">
        <v>920791</v>
      </c>
      <c r="AC239" s="18">
        <v>0</v>
      </c>
      <c r="AD239" s="19">
        <v>0</v>
      </c>
      <c r="AE239" s="19">
        <v>0</v>
      </c>
      <c r="AF239" s="19">
        <v>0</v>
      </c>
      <c r="AG239" s="19">
        <v>0</v>
      </c>
      <c r="AH239" s="19">
        <v>0</v>
      </c>
      <c r="AI239" s="19">
        <v>0</v>
      </c>
      <c r="AJ239" s="19">
        <v>0</v>
      </c>
      <c r="AK239" s="19">
        <v>0</v>
      </c>
      <c r="AL239" s="19">
        <v>1.523E-3</v>
      </c>
      <c r="AM239" s="19">
        <f t="shared" si="11"/>
        <v>1.523E-3</v>
      </c>
      <c r="AN239" s="20">
        <v>2.9E-5</v>
      </c>
    </row>
    <row r="240" spans="1:40" x14ac:dyDescent="0.2">
      <c r="A240" t="s">
        <v>503</v>
      </c>
      <c r="B240">
        <v>2012</v>
      </c>
      <c r="C240" t="s">
        <v>252</v>
      </c>
      <c r="D240" s="7">
        <v>0</v>
      </c>
      <c r="E240">
        <v>0</v>
      </c>
      <c r="F240">
        <v>0</v>
      </c>
      <c r="G240">
        <v>0</v>
      </c>
      <c r="H240">
        <v>0</v>
      </c>
      <c r="I240">
        <v>0</v>
      </c>
      <c r="J240">
        <v>0</v>
      </c>
      <c r="K240">
        <v>0</v>
      </c>
      <c r="L240">
        <v>0</v>
      </c>
      <c r="M240">
        <v>39</v>
      </c>
      <c r="N240">
        <f t="shared" si="9"/>
        <v>39</v>
      </c>
      <c r="O240">
        <v>0</v>
      </c>
      <c r="P240" s="8">
        <v>39</v>
      </c>
      <c r="Q240" s="7">
        <v>55138</v>
      </c>
      <c r="R240">
        <v>112381</v>
      </c>
      <c r="S240">
        <v>125508</v>
      </c>
      <c r="T240">
        <v>113499</v>
      </c>
      <c r="U240">
        <v>106381</v>
      </c>
      <c r="V240">
        <v>136566</v>
      </c>
      <c r="W240">
        <v>129485</v>
      </c>
      <c r="X240">
        <v>75465</v>
      </c>
      <c r="Y240">
        <v>43643</v>
      </c>
      <c r="Z240">
        <v>18517</v>
      </c>
      <c r="AA240">
        <f t="shared" si="10"/>
        <v>137625</v>
      </c>
      <c r="AB240" s="8">
        <v>916583</v>
      </c>
      <c r="AC240" s="18">
        <v>0</v>
      </c>
      <c r="AD240" s="19">
        <v>0</v>
      </c>
      <c r="AE240" s="19">
        <v>0</v>
      </c>
      <c r="AF240" s="19">
        <v>0</v>
      </c>
      <c r="AG240" s="19">
        <v>0</v>
      </c>
      <c r="AH240" s="19">
        <v>0</v>
      </c>
      <c r="AI240" s="19">
        <v>0</v>
      </c>
      <c r="AJ240" s="19">
        <v>0</v>
      </c>
      <c r="AK240" s="19">
        <v>0</v>
      </c>
      <c r="AL240" s="19">
        <v>2.1059999999999998E-3</v>
      </c>
      <c r="AM240" s="19">
        <f t="shared" si="11"/>
        <v>2.1059999999999998E-3</v>
      </c>
      <c r="AN240" s="20">
        <v>4.3000000000000002E-5</v>
      </c>
    </row>
    <row r="241" spans="1:40" x14ac:dyDescent="0.2">
      <c r="A241" t="s">
        <v>503</v>
      </c>
      <c r="B241">
        <v>2013</v>
      </c>
      <c r="C241" t="s">
        <v>253</v>
      </c>
      <c r="D241" s="7">
        <v>0</v>
      </c>
      <c r="E241">
        <v>0</v>
      </c>
      <c r="F241">
        <v>0</v>
      </c>
      <c r="G241">
        <v>0</v>
      </c>
      <c r="H241">
        <v>0</v>
      </c>
      <c r="I241">
        <v>0</v>
      </c>
      <c r="J241">
        <v>0</v>
      </c>
      <c r="K241">
        <v>0</v>
      </c>
      <c r="L241">
        <v>14</v>
      </c>
      <c r="M241">
        <v>57</v>
      </c>
      <c r="N241">
        <f t="shared" si="9"/>
        <v>71</v>
      </c>
      <c r="O241">
        <v>0</v>
      </c>
      <c r="P241" s="8">
        <v>71</v>
      </c>
      <c r="Q241" s="7">
        <v>54290</v>
      </c>
      <c r="R241">
        <v>110772</v>
      </c>
      <c r="S241">
        <v>122613</v>
      </c>
      <c r="T241">
        <v>112959</v>
      </c>
      <c r="U241">
        <v>102676</v>
      </c>
      <c r="V241">
        <v>128219</v>
      </c>
      <c r="W241">
        <v>126732</v>
      </c>
      <c r="X241">
        <v>74803</v>
      </c>
      <c r="Y241">
        <v>41295</v>
      </c>
      <c r="Z241">
        <v>17772</v>
      </c>
      <c r="AA241">
        <f t="shared" si="10"/>
        <v>133870</v>
      </c>
      <c r="AB241" s="8">
        <v>892131</v>
      </c>
      <c r="AC241" s="18">
        <v>0</v>
      </c>
      <c r="AD241" s="19">
        <v>0</v>
      </c>
      <c r="AE241" s="19">
        <v>0</v>
      </c>
      <c r="AF241" s="19">
        <v>0</v>
      </c>
      <c r="AG241" s="19">
        <v>0</v>
      </c>
      <c r="AH241" s="19">
        <v>0</v>
      </c>
      <c r="AI241" s="19">
        <v>0</v>
      </c>
      <c r="AJ241" s="19">
        <v>0</v>
      </c>
      <c r="AK241" s="19">
        <v>3.39E-4</v>
      </c>
      <c r="AL241" s="19">
        <v>3.2070000000000002E-3</v>
      </c>
      <c r="AM241" s="19">
        <f t="shared" si="11"/>
        <v>3.5460000000000001E-3</v>
      </c>
      <c r="AN241" s="20">
        <v>8.0000000000000007E-5</v>
      </c>
    </row>
    <row r="242" spans="1:40" x14ac:dyDescent="0.2">
      <c r="A242" t="s">
        <v>503</v>
      </c>
      <c r="B242">
        <v>2014</v>
      </c>
      <c r="C242" t="s">
        <v>254</v>
      </c>
      <c r="D242" s="7">
        <v>0</v>
      </c>
      <c r="E242">
        <v>0</v>
      </c>
      <c r="F242">
        <v>0</v>
      </c>
      <c r="G242">
        <v>0</v>
      </c>
      <c r="H242">
        <v>0</v>
      </c>
      <c r="I242">
        <v>0</v>
      </c>
      <c r="J242">
        <v>0</v>
      </c>
      <c r="K242">
        <v>0</v>
      </c>
      <c r="L242">
        <v>0</v>
      </c>
      <c r="M242">
        <v>46</v>
      </c>
      <c r="N242">
        <f t="shared" si="9"/>
        <v>46</v>
      </c>
      <c r="O242">
        <v>0</v>
      </c>
      <c r="P242" s="8">
        <v>46</v>
      </c>
      <c r="Q242" s="7">
        <v>54240</v>
      </c>
      <c r="R242">
        <v>109938</v>
      </c>
      <c r="S242">
        <v>122211</v>
      </c>
      <c r="T242">
        <v>113847</v>
      </c>
      <c r="U242">
        <v>101089</v>
      </c>
      <c r="V242">
        <v>122115</v>
      </c>
      <c r="W242">
        <v>126594</v>
      </c>
      <c r="X242">
        <v>76935</v>
      </c>
      <c r="Y242">
        <v>41478</v>
      </c>
      <c r="Z242">
        <v>17790</v>
      </c>
      <c r="AA242">
        <f t="shared" si="10"/>
        <v>136203</v>
      </c>
      <c r="AB242" s="8">
        <v>886237</v>
      </c>
      <c r="AC242" s="18">
        <v>0</v>
      </c>
      <c r="AD242" s="19">
        <v>0</v>
      </c>
      <c r="AE242" s="19">
        <v>0</v>
      </c>
      <c r="AF242" s="19">
        <v>0</v>
      </c>
      <c r="AG242" s="19">
        <v>0</v>
      </c>
      <c r="AH242" s="19">
        <v>0</v>
      </c>
      <c r="AI242" s="19">
        <v>0</v>
      </c>
      <c r="AJ242" s="19">
        <v>0</v>
      </c>
      <c r="AK242" s="19">
        <v>0</v>
      </c>
      <c r="AL242" s="19">
        <v>2.5860000000000002E-3</v>
      </c>
      <c r="AM242" s="19">
        <f t="shared" si="11"/>
        <v>2.5860000000000002E-3</v>
      </c>
      <c r="AN242" s="20">
        <v>5.1999999999999997E-5</v>
      </c>
    </row>
    <row r="243" spans="1:40" x14ac:dyDescent="0.2">
      <c r="A243" t="s">
        <v>503</v>
      </c>
      <c r="B243">
        <v>2015</v>
      </c>
      <c r="C243" t="s">
        <v>255</v>
      </c>
      <c r="D243" s="7">
        <v>0</v>
      </c>
      <c r="E243">
        <v>0</v>
      </c>
      <c r="F243">
        <v>0</v>
      </c>
      <c r="G243">
        <v>0</v>
      </c>
      <c r="H243">
        <v>0</v>
      </c>
      <c r="I243">
        <v>0</v>
      </c>
      <c r="J243">
        <v>0</v>
      </c>
      <c r="K243">
        <v>0</v>
      </c>
      <c r="L243">
        <v>0</v>
      </c>
      <c r="M243">
        <v>58</v>
      </c>
      <c r="N243">
        <f t="shared" si="9"/>
        <v>58</v>
      </c>
      <c r="O243">
        <v>0</v>
      </c>
      <c r="P243" s="8">
        <v>58</v>
      </c>
      <c r="Q243" s="7">
        <v>56412</v>
      </c>
      <c r="R243">
        <v>116457</v>
      </c>
      <c r="S243">
        <v>129680</v>
      </c>
      <c r="T243">
        <v>120893</v>
      </c>
      <c r="U243">
        <v>107470</v>
      </c>
      <c r="V243">
        <v>126273</v>
      </c>
      <c r="W243">
        <v>137400</v>
      </c>
      <c r="X243">
        <v>87776</v>
      </c>
      <c r="Y243">
        <v>45724</v>
      </c>
      <c r="Z243">
        <v>20263</v>
      </c>
      <c r="AA243">
        <f t="shared" si="10"/>
        <v>153763</v>
      </c>
      <c r="AB243" s="8">
        <v>948348</v>
      </c>
      <c r="AC243" s="18">
        <v>0</v>
      </c>
      <c r="AD243" s="19">
        <v>0</v>
      </c>
      <c r="AE243" s="19">
        <v>0</v>
      </c>
      <c r="AF243" s="19">
        <v>0</v>
      </c>
      <c r="AG243" s="19">
        <v>0</v>
      </c>
      <c r="AH243" s="19">
        <v>0</v>
      </c>
      <c r="AI243" s="19">
        <v>0</v>
      </c>
      <c r="AJ243" s="19">
        <v>0</v>
      </c>
      <c r="AK243" s="19">
        <v>0</v>
      </c>
      <c r="AL243" s="19">
        <v>2.862E-3</v>
      </c>
      <c r="AM243" s="19">
        <f t="shared" si="11"/>
        <v>2.862E-3</v>
      </c>
      <c r="AN243" s="20">
        <v>6.0999999999999999E-5</v>
      </c>
    </row>
    <row r="244" spans="1:40" x14ac:dyDescent="0.2">
      <c r="A244" t="s">
        <v>503</v>
      </c>
      <c r="B244">
        <v>2016</v>
      </c>
      <c r="C244" t="s">
        <v>256</v>
      </c>
      <c r="D244" s="7">
        <v>0</v>
      </c>
      <c r="E244">
        <v>0</v>
      </c>
      <c r="F244">
        <v>0</v>
      </c>
      <c r="G244">
        <v>0</v>
      </c>
      <c r="H244">
        <v>0</v>
      </c>
      <c r="I244">
        <v>0</v>
      </c>
      <c r="J244">
        <v>0</v>
      </c>
      <c r="K244">
        <v>0</v>
      </c>
      <c r="L244">
        <v>0</v>
      </c>
      <c r="M244">
        <v>11</v>
      </c>
      <c r="N244">
        <f t="shared" si="9"/>
        <v>11</v>
      </c>
      <c r="O244">
        <v>0</v>
      </c>
      <c r="P244" s="8">
        <v>11</v>
      </c>
      <c r="Q244" s="7">
        <v>56753</v>
      </c>
      <c r="R244">
        <v>116545</v>
      </c>
      <c r="S244">
        <v>126704</v>
      </c>
      <c r="T244">
        <v>121404</v>
      </c>
      <c r="U244">
        <v>108873</v>
      </c>
      <c r="V244">
        <v>122217</v>
      </c>
      <c r="W244">
        <v>137283</v>
      </c>
      <c r="X244">
        <v>90853</v>
      </c>
      <c r="Y244">
        <v>45998</v>
      </c>
      <c r="Z244">
        <v>19280</v>
      </c>
      <c r="AA244">
        <f t="shared" si="10"/>
        <v>156131</v>
      </c>
      <c r="AB244" s="8">
        <v>945910</v>
      </c>
      <c r="AC244" s="18">
        <v>0</v>
      </c>
      <c r="AD244" s="19">
        <v>0</v>
      </c>
      <c r="AE244" s="19">
        <v>0</v>
      </c>
      <c r="AF244" s="19">
        <v>0</v>
      </c>
      <c r="AG244" s="19">
        <v>0</v>
      </c>
      <c r="AH244" s="19">
        <v>0</v>
      </c>
      <c r="AI244" s="19">
        <v>0</v>
      </c>
      <c r="AJ244" s="19">
        <v>0</v>
      </c>
      <c r="AK244" s="19">
        <v>0</v>
      </c>
      <c r="AL244" s="19">
        <v>5.71E-4</v>
      </c>
      <c r="AM244" s="19">
        <f t="shared" si="11"/>
        <v>5.71E-4</v>
      </c>
      <c r="AN244" s="20">
        <v>1.2E-5</v>
      </c>
    </row>
    <row r="245" spans="1:40" x14ac:dyDescent="0.2">
      <c r="A245" t="s">
        <v>503</v>
      </c>
      <c r="B245">
        <v>2017</v>
      </c>
      <c r="C245" t="s">
        <v>257</v>
      </c>
      <c r="D245" s="7">
        <v>0</v>
      </c>
      <c r="E245">
        <v>0</v>
      </c>
      <c r="F245">
        <v>0</v>
      </c>
      <c r="G245">
        <v>0</v>
      </c>
      <c r="H245">
        <v>0</v>
      </c>
      <c r="I245">
        <v>0</v>
      </c>
      <c r="J245">
        <v>0</v>
      </c>
      <c r="K245">
        <v>0</v>
      </c>
      <c r="L245">
        <v>0</v>
      </c>
      <c r="M245">
        <v>54</v>
      </c>
      <c r="N245">
        <f t="shared" si="9"/>
        <v>54</v>
      </c>
      <c r="O245">
        <v>0</v>
      </c>
      <c r="P245" s="8">
        <v>54</v>
      </c>
      <c r="Q245" s="7">
        <v>48790</v>
      </c>
      <c r="R245">
        <v>99635</v>
      </c>
      <c r="S245">
        <v>111769</v>
      </c>
      <c r="T245">
        <v>106392</v>
      </c>
      <c r="U245">
        <v>94125</v>
      </c>
      <c r="V245">
        <v>99547</v>
      </c>
      <c r="W245">
        <v>112404</v>
      </c>
      <c r="X245">
        <v>77371</v>
      </c>
      <c r="Y245">
        <v>38578</v>
      </c>
      <c r="Z245">
        <v>16403</v>
      </c>
      <c r="AA245">
        <f t="shared" si="10"/>
        <v>132352</v>
      </c>
      <c r="AB245" s="8">
        <v>805014</v>
      </c>
      <c r="AC245" s="18">
        <v>0</v>
      </c>
      <c r="AD245" s="19">
        <v>0</v>
      </c>
      <c r="AE245" s="19">
        <v>0</v>
      </c>
      <c r="AF245" s="19">
        <v>0</v>
      </c>
      <c r="AG245" s="19">
        <v>0</v>
      </c>
      <c r="AH245" s="19">
        <v>0</v>
      </c>
      <c r="AI245" s="19">
        <v>0</v>
      </c>
      <c r="AJ245" s="19">
        <v>0</v>
      </c>
      <c r="AK245" s="19">
        <v>0</v>
      </c>
      <c r="AL245" s="19">
        <v>3.2919999999999998E-3</v>
      </c>
      <c r="AM245" s="19">
        <f t="shared" si="11"/>
        <v>3.2919999999999998E-3</v>
      </c>
      <c r="AN245" s="20">
        <v>6.7000000000000002E-5</v>
      </c>
    </row>
    <row r="246" spans="1:40" x14ac:dyDescent="0.2">
      <c r="A246" t="s">
        <v>504</v>
      </c>
      <c r="B246">
        <v>2009</v>
      </c>
      <c r="C246" t="s">
        <v>258</v>
      </c>
      <c r="D246" s="7">
        <v>0</v>
      </c>
      <c r="E246">
        <v>0</v>
      </c>
      <c r="F246">
        <v>0</v>
      </c>
      <c r="G246">
        <v>0</v>
      </c>
      <c r="H246">
        <v>0</v>
      </c>
      <c r="I246">
        <v>0</v>
      </c>
      <c r="J246">
        <v>0</v>
      </c>
      <c r="K246">
        <v>0</v>
      </c>
      <c r="L246">
        <v>10</v>
      </c>
      <c r="M246">
        <v>120</v>
      </c>
      <c r="N246">
        <f t="shared" si="9"/>
        <v>130</v>
      </c>
      <c r="O246">
        <v>0</v>
      </c>
      <c r="P246" s="8">
        <v>130</v>
      </c>
      <c r="Q246" s="7">
        <v>128143</v>
      </c>
      <c r="R246">
        <v>233806</v>
      </c>
      <c r="S246">
        <v>267003</v>
      </c>
      <c r="T246">
        <v>220179</v>
      </c>
      <c r="U246">
        <v>224398</v>
      </c>
      <c r="V246">
        <v>248824</v>
      </c>
      <c r="W246">
        <v>183395</v>
      </c>
      <c r="X246">
        <v>112201</v>
      </c>
      <c r="Y246">
        <v>83105</v>
      </c>
      <c r="Z246">
        <v>36136</v>
      </c>
      <c r="AA246">
        <f t="shared" si="10"/>
        <v>231442</v>
      </c>
      <c r="AB246" s="8">
        <v>1737190</v>
      </c>
      <c r="AC246" s="18">
        <v>0</v>
      </c>
      <c r="AD246" s="19">
        <v>0</v>
      </c>
      <c r="AE246" s="19">
        <v>0</v>
      </c>
      <c r="AF246" s="19">
        <v>0</v>
      </c>
      <c r="AG246" s="19">
        <v>0</v>
      </c>
      <c r="AH246" s="19">
        <v>0</v>
      </c>
      <c r="AI246" s="19">
        <v>0</v>
      </c>
      <c r="AJ246" s="19">
        <v>0</v>
      </c>
      <c r="AK246" s="19">
        <v>1.2E-4</v>
      </c>
      <c r="AL246" s="19">
        <v>3.3210000000000002E-3</v>
      </c>
      <c r="AM246" s="19">
        <f t="shared" si="11"/>
        <v>3.441E-3</v>
      </c>
      <c r="AN246" s="20">
        <v>7.4999999999999993E-5</v>
      </c>
    </row>
    <row r="247" spans="1:40" x14ac:dyDescent="0.2">
      <c r="A247" t="s">
        <v>504</v>
      </c>
      <c r="B247">
        <v>2010</v>
      </c>
      <c r="C247" t="s">
        <v>259</v>
      </c>
      <c r="D247" s="7">
        <v>0</v>
      </c>
      <c r="E247">
        <v>0</v>
      </c>
      <c r="F247">
        <v>0</v>
      </c>
      <c r="G247">
        <v>0</v>
      </c>
      <c r="H247">
        <v>0</v>
      </c>
      <c r="I247">
        <v>0</v>
      </c>
      <c r="J247">
        <v>0</v>
      </c>
      <c r="K247">
        <v>0</v>
      </c>
      <c r="L247">
        <v>0</v>
      </c>
      <c r="M247">
        <v>139</v>
      </c>
      <c r="N247">
        <f t="shared" si="9"/>
        <v>139</v>
      </c>
      <c r="O247">
        <v>0</v>
      </c>
      <c r="P247" s="8">
        <v>139</v>
      </c>
      <c r="Q247" s="7">
        <v>125492</v>
      </c>
      <c r="R247">
        <v>237108</v>
      </c>
      <c r="S247">
        <v>253311</v>
      </c>
      <c r="T247">
        <v>228807</v>
      </c>
      <c r="U247">
        <v>219042</v>
      </c>
      <c r="V247">
        <v>248996</v>
      </c>
      <c r="W247">
        <v>191775</v>
      </c>
      <c r="X247">
        <v>113854</v>
      </c>
      <c r="Y247">
        <v>81657</v>
      </c>
      <c r="Z247">
        <v>35704</v>
      </c>
      <c r="AA247">
        <f t="shared" si="10"/>
        <v>231215</v>
      </c>
      <c r="AB247" s="8">
        <v>1735746</v>
      </c>
      <c r="AC247" s="18">
        <v>0</v>
      </c>
      <c r="AD247" s="19">
        <v>0</v>
      </c>
      <c r="AE247" s="19">
        <v>0</v>
      </c>
      <c r="AF247" s="19">
        <v>0</v>
      </c>
      <c r="AG247" s="19">
        <v>0</v>
      </c>
      <c r="AH247" s="19">
        <v>0</v>
      </c>
      <c r="AI247" s="19">
        <v>0</v>
      </c>
      <c r="AJ247" s="19">
        <v>0</v>
      </c>
      <c r="AK247" s="19">
        <v>0</v>
      </c>
      <c r="AL247" s="19">
        <v>3.8930000000000002E-3</v>
      </c>
      <c r="AM247" s="19">
        <f t="shared" si="11"/>
        <v>3.8930000000000002E-3</v>
      </c>
      <c r="AN247" s="20">
        <v>8.0000000000000007E-5</v>
      </c>
    </row>
    <row r="248" spans="1:40" x14ac:dyDescent="0.2">
      <c r="A248" t="s">
        <v>504</v>
      </c>
      <c r="B248">
        <v>2011</v>
      </c>
      <c r="C248" t="s">
        <v>260</v>
      </c>
      <c r="D248" s="7">
        <v>0</v>
      </c>
      <c r="E248">
        <v>0</v>
      </c>
      <c r="F248">
        <v>0</v>
      </c>
      <c r="G248">
        <v>0</v>
      </c>
      <c r="H248">
        <v>0</v>
      </c>
      <c r="I248">
        <v>0</v>
      </c>
      <c r="J248">
        <v>0</v>
      </c>
      <c r="K248">
        <v>0</v>
      </c>
      <c r="L248">
        <v>0</v>
      </c>
      <c r="M248">
        <v>189</v>
      </c>
      <c r="N248">
        <f t="shared" si="9"/>
        <v>189</v>
      </c>
      <c r="O248">
        <v>0</v>
      </c>
      <c r="P248" s="8">
        <v>189</v>
      </c>
      <c r="Q248" s="7">
        <v>125236</v>
      </c>
      <c r="R248">
        <v>237977</v>
      </c>
      <c r="S248">
        <v>250803</v>
      </c>
      <c r="T248">
        <v>232141</v>
      </c>
      <c r="U248">
        <v>217397</v>
      </c>
      <c r="V248">
        <v>247892</v>
      </c>
      <c r="W248">
        <v>198612</v>
      </c>
      <c r="X248">
        <v>114900</v>
      </c>
      <c r="Y248">
        <v>79751</v>
      </c>
      <c r="Z248">
        <v>35545</v>
      </c>
      <c r="AA248">
        <f t="shared" si="10"/>
        <v>230196</v>
      </c>
      <c r="AB248" s="8">
        <v>1740254</v>
      </c>
      <c r="AC248" s="18">
        <v>0</v>
      </c>
      <c r="AD248" s="19">
        <v>0</v>
      </c>
      <c r="AE248" s="19">
        <v>0</v>
      </c>
      <c r="AF248" s="19">
        <v>0</v>
      </c>
      <c r="AG248" s="19">
        <v>0</v>
      </c>
      <c r="AH248" s="19">
        <v>0</v>
      </c>
      <c r="AI248" s="19">
        <v>0</v>
      </c>
      <c r="AJ248" s="19">
        <v>0</v>
      </c>
      <c r="AK248" s="19">
        <v>0</v>
      </c>
      <c r="AL248" s="19">
        <v>5.3169999999999997E-3</v>
      </c>
      <c r="AM248" s="19">
        <f t="shared" si="11"/>
        <v>5.3169999999999997E-3</v>
      </c>
      <c r="AN248" s="20">
        <v>1.0900000000000001E-4</v>
      </c>
    </row>
    <row r="249" spans="1:40" x14ac:dyDescent="0.2">
      <c r="A249" t="s">
        <v>504</v>
      </c>
      <c r="B249">
        <v>2012</v>
      </c>
      <c r="C249" t="s">
        <v>261</v>
      </c>
      <c r="D249" s="7">
        <v>0</v>
      </c>
      <c r="E249">
        <v>0</v>
      </c>
      <c r="F249">
        <v>0</v>
      </c>
      <c r="G249">
        <v>0</v>
      </c>
      <c r="H249">
        <v>0</v>
      </c>
      <c r="I249">
        <v>0</v>
      </c>
      <c r="J249">
        <v>0</v>
      </c>
      <c r="K249">
        <v>0</v>
      </c>
      <c r="L249">
        <v>21</v>
      </c>
      <c r="M249">
        <v>147</v>
      </c>
      <c r="N249">
        <f t="shared" si="9"/>
        <v>168</v>
      </c>
      <c r="O249">
        <v>0</v>
      </c>
      <c r="P249" s="8">
        <v>168</v>
      </c>
      <c r="Q249" s="7">
        <v>122106</v>
      </c>
      <c r="R249">
        <v>233646</v>
      </c>
      <c r="S249">
        <v>245233</v>
      </c>
      <c r="T249">
        <v>232296</v>
      </c>
      <c r="U249">
        <v>210054</v>
      </c>
      <c r="V249">
        <v>237816</v>
      </c>
      <c r="W249">
        <v>197992</v>
      </c>
      <c r="X249">
        <v>114748</v>
      </c>
      <c r="Y249">
        <v>76635</v>
      </c>
      <c r="Z249">
        <v>34298</v>
      </c>
      <c r="AA249">
        <f t="shared" si="10"/>
        <v>225681</v>
      </c>
      <c r="AB249" s="8">
        <v>1704824</v>
      </c>
      <c r="AC249" s="18">
        <v>0</v>
      </c>
      <c r="AD249" s="19">
        <v>0</v>
      </c>
      <c r="AE249" s="19">
        <v>0</v>
      </c>
      <c r="AF249" s="19">
        <v>0</v>
      </c>
      <c r="AG249" s="19">
        <v>0</v>
      </c>
      <c r="AH249" s="19">
        <v>0</v>
      </c>
      <c r="AI249" s="19">
        <v>0</v>
      </c>
      <c r="AJ249" s="19">
        <v>0</v>
      </c>
      <c r="AK249" s="19">
        <v>2.7399999999999999E-4</v>
      </c>
      <c r="AL249" s="19">
        <v>4.2859999999999999E-3</v>
      </c>
      <c r="AM249" s="19">
        <f t="shared" si="11"/>
        <v>4.5599999999999998E-3</v>
      </c>
      <c r="AN249" s="20">
        <v>9.8999999999999994E-5</v>
      </c>
    </row>
    <row r="250" spans="1:40" x14ac:dyDescent="0.2">
      <c r="A250" t="s">
        <v>504</v>
      </c>
      <c r="B250">
        <v>2013</v>
      </c>
      <c r="C250" t="s">
        <v>262</v>
      </c>
      <c r="D250" s="7">
        <v>0</v>
      </c>
      <c r="E250">
        <v>0</v>
      </c>
      <c r="F250">
        <v>0</v>
      </c>
      <c r="G250">
        <v>0</v>
      </c>
      <c r="H250">
        <v>0</v>
      </c>
      <c r="I250">
        <v>0</v>
      </c>
      <c r="J250">
        <v>0</v>
      </c>
      <c r="K250">
        <v>0</v>
      </c>
      <c r="L250">
        <v>11</v>
      </c>
      <c r="M250">
        <v>197</v>
      </c>
      <c r="N250">
        <f t="shared" si="9"/>
        <v>208</v>
      </c>
      <c r="O250">
        <v>0</v>
      </c>
      <c r="P250" s="8">
        <v>208</v>
      </c>
      <c r="Q250" s="7">
        <v>123169</v>
      </c>
      <c r="R250">
        <v>239664</v>
      </c>
      <c r="S250">
        <v>244814</v>
      </c>
      <c r="T250">
        <v>237063</v>
      </c>
      <c r="U250">
        <v>210981</v>
      </c>
      <c r="V250">
        <v>236750</v>
      </c>
      <c r="W250">
        <v>204286</v>
      </c>
      <c r="X250">
        <v>118294</v>
      </c>
      <c r="Y250">
        <v>75149</v>
      </c>
      <c r="Z250">
        <v>34835</v>
      </c>
      <c r="AA250">
        <f t="shared" si="10"/>
        <v>228278</v>
      </c>
      <c r="AB250" s="8">
        <v>1725005</v>
      </c>
      <c r="AC250" s="18">
        <v>0</v>
      </c>
      <c r="AD250" s="19">
        <v>0</v>
      </c>
      <c r="AE250" s="19">
        <v>0</v>
      </c>
      <c r="AF250" s="19">
        <v>0</v>
      </c>
      <c r="AG250" s="19">
        <v>0</v>
      </c>
      <c r="AH250" s="19">
        <v>0</v>
      </c>
      <c r="AI250" s="19">
        <v>0</v>
      </c>
      <c r="AJ250" s="19">
        <v>0</v>
      </c>
      <c r="AK250" s="19">
        <v>1.46E-4</v>
      </c>
      <c r="AL250" s="19">
        <v>5.6550000000000003E-3</v>
      </c>
      <c r="AM250" s="19">
        <f t="shared" si="11"/>
        <v>5.8010000000000006E-3</v>
      </c>
      <c r="AN250" s="20">
        <v>1.21E-4</v>
      </c>
    </row>
    <row r="251" spans="1:40" x14ac:dyDescent="0.2">
      <c r="A251" t="s">
        <v>504</v>
      </c>
      <c r="B251">
        <v>2014</v>
      </c>
      <c r="C251" t="s">
        <v>263</v>
      </c>
      <c r="D251" s="7">
        <v>0</v>
      </c>
      <c r="E251">
        <v>0</v>
      </c>
      <c r="F251">
        <v>0</v>
      </c>
      <c r="G251">
        <v>0</v>
      </c>
      <c r="H251">
        <v>0</v>
      </c>
      <c r="I251">
        <v>0</v>
      </c>
      <c r="J251">
        <v>0</v>
      </c>
      <c r="K251">
        <v>0</v>
      </c>
      <c r="L251">
        <v>36</v>
      </c>
      <c r="M251">
        <v>151</v>
      </c>
      <c r="N251">
        <f t="shared" si="9"/>
        <v>187</v>
      </c>
      <c r="O251">
        <v>0</v>
      </c>
      <c r="P251" s="8">
        <v>187</v>
      </c>
      <c r="Q251" s="7">
        <v>118076</v>
      </c>
      <c r="R251">
        <v>230865</v>
      </c>
      <c r="S251">
        <v>235670</v>
      </c>
      <c r="T251">
        <v>229342</v>
      </c>
      <c r="U251">
        <v>202368</v>
      </c>
      <c r="V251">
        <v>225147</v>
      </c>
      <c r="W251">
        <v>203258</v>
      </c>
      <c r="X251">
        <v>117951</v>
      </c>
      <c r="Y251">
        <v>72954</v>
      </c>
      <c r="Z251">
        <v>33932</v>
      </c>
      <c r="AA251">
        <f t="shared" si="10"/>
        <v>224837</v>
      </c>
      <c r="AB251" s="8">
        <v>1669563</v>
      </c>
      <c r="AC251" s="18">
        <v>0</v>
      </c>
      <c r="AD251" s="19">
        <v>0</v>
      </c>
      <c r="AE251" s="19">
        <v>0</v>
      </c>
      <c r="AF251" s="19">
        <v>0</v>
      </c>
      <c r="AG251" s="19">
        <v>0</v>
      </c>
      <c r="AH251" s="19">
        <v>0</v>
      </c>
      <c r="AI251" s="19">
        <v>0</v>
      </c>
      <c r="AJ251" s="19">
        <v>0</v>
      </c>
      <c r="AK251" s="19">
        <v>4.9299999999999995E-4</v>
      </c>
      <c r="AL251" s="19">
        <v>4.45E-3</v>
      </c>
      <c r="AM251" s="19">
        <f t="shared" si="11"/>
        <v>4.9429999999999995E-3</v>
      </c>
      <c r="AN251" s="20">
        <v>1.12E-4</v>
      </c>
    </row>
    <row r="252" spans="1:40" x14ac:dyDescent="0.2">
      <c r="A252" t="s">
        <v>504</v>
      </c>
      <c r="B252">
        <v>2015</v>
      </c>
      <c r="C252" t="s">
        <v>264</v>
      </c>
      <c r="D252" s="7">
        <v>0</v>
      </c>
      <c r="E252">
        <v>0</v>
      </c>
      <c r="F252">
        <v>0</v>
      </c>
      <c r="G252">
        <v>0</v>
      </c>
      <c r="H252">
        <v>0</v>
      </c>
      <c r="I252">
        <v>0</v>
      </c>
      <c r="J252">
        <v>0</v>
      </c>
      <c r="K252">
        <v>0</v>
      </c>
      <c r="L252">
        <v>25</v>
      </c>
      <c r="M252">
        <v>183</v>
      </c>
      <c r="N252">
        <f t="shared" si="9"/>
        <v>208</v>
      </c>
      <c r="O252">
        <v>0</v>
      </c>
      <c r="P252" s="8">
        <v>208</v>
      </c>
      <c r="Q252" s="7">
        <v>114664</v>
      </c>
      <c r="R252">
        <v>226963</v>
      </c>
      <c r="S252">
        <v>237455</v>
      </c>
      <c r="T252">
        <v>228161</v>
      </c>
      <c r="U252">
        <v>200925</v>
      </c>
      <c r="V252">
        <v>214486</v>
      </c>
      <c r="W252">
        <v>200941</v>
      </c>
      <c r="X252">
        <v>121184</v>
      </c>
      <c r="Y252">
        <v>69563</v>
      </c>
      <c r="Z252">
        <v>33027</v>
      </c>
      <c r="AA252">
        <f t="shared" si="10"/>
        <v>223774</v>
      </c>
      <c r="AB252" s="8">
        <v>1647369</v>
      </c>
      <c r="AC252" s="18">
        <v>0</v>
      </c>
      <c r="AD252" s="19">
        <v>0</v>
      </c>
      <c r="AE252" s="19">
        <v>0</v>
      </c>
      <c r="AF252" s="19">
        <v>0</v>
      </c>
      <c r="AG252" s="19">
        <v>0</v>
      </c>
      <c r="AH252" s="19">
        <v>0</v>
      </c>
      <c r="AI252" s="19">
        <v>0</v>
      </c>
      <c r="AJ252" s="19">
        <v>0</v>
      </c>
      <c r="AK252" s="19">
        <v>3.59E-4</v>
      </c>
      <c r="AL252" s="19">
        <v>5.5409999999999999E-3</v>
      </c>
      <c r="AM252" s="19">
        <f t="shared" si="11"/>
        <v>5.8999999999999999E-3</v>
      </c>
      <c r="AN252" s="20">
        <v>1.26E-4</v>
      </c>
    </row>
    <row r="253" spans="1:40" x14ac:dyDescent="0.2">
      <c r="A253" t="s">
        <v>504</v>
      </c>
      <c r="B253">
        <v>2016</v>
      </c>
      <c r="C253" t="s">
        <v>265</v>
      </c>
      <c r="D253" s="7">
        <v>0</v>
      </c>
      <c r="E253">
        <v>0</v>
      </c>
      <c r="F253">
        <v>0</v>
      </c>
      <c r="G253">
        <v>0</v>
      </c>
      <c r="H253">
        <v>0</v>
      </c>
      <c r="I253">
        <v>0</v>
      </c>
      <c r="J253">
        <v>0</v>
      </c>
      <c r="K253">
        <v>0</v>
      </c>
      <c r="L253">
        <v>14</v>
      </c>
      <c r="M253">
        <v>173</v>
      </c>
      <c r="N253">
        <f t="shared" si="9"/>
        <v>187</v>
      </c>
      <c r="O253">
        <v>0</v>
      </c>
      <c r="P253" s="8">
        <v>187</v>
      </c>
      <c r="Q253" s="7">
        <v>125382</v>
      </c>
      <c r="R253">
        <v>250632</v>
      </c>
      <c r="S253">
        <v>253003</v>
      </c>
      <c r="T253">
        <v>244915</v>
      </c>
      <c r="U253">
        <v>218829</v>
      </c>
      <c r="V253">
        <v>227681</v>
      </c>
      <c r="W253">
        <v>221692</v>
      </c>
      <c r="X253">
        <v>138242</v>
      </c>
      <c r="Y253">
        <v>77344</v>
      </c>
      <c r="Z253">
        <v>36966</v>
      </c>
      <c r="AA253">
        <f t="shared" si="10"/>
        <v>252552</v>
      </c>
      <c r="AB253" s="8">
        <v>1794686</v>
      </c>
      <c r="AC253" s="18">
        <v>0</v>
      </c>
      <c r="AD253" s="19">
        <v>0</v>
      </c>
      <c r="AE253" s="19">
        <v>0</v>
      </c>
      <c r="AF253" s="19">
        <v>0</v>
      </c>
      <c r="AG253" s="19">
        <v>0</v>
      </c>
      <c r="AH253" s="19">
        <v>0</v>
      </c>
      <c r="AI253" s="19">
        <v>0</v>
      </c>
      <c r="AJ253" s="19">
        <v>0</v>
      </c>
      <c r="AK253" s="19">
        <v>1.8100000000000001E-4</v>
      </c>
      <c r="AL253" s="19">
        <v>4.6800000000000001E-3</v>
      </c>
      <c r="AM253" s="19">
        <f t="shared" si="11"/>
        <v>4.8609999999999999E-3</v>
      </c>
      <c r="AN253" s="20">
        <v>1.0399999999999999E-4</v>
      </c>
    </row>
    <row r="254" spans="1:40" x14ac:dyDescent="0.2">
      <c r="A254" t="s">
        <v>504</v>
      </c>
      <c r="B254">
        <v>2017</v>
      </c>
      <c r="C254" t="s">
        <v>266</v>
      </c>
      <c r="D254" s="7">
        <v>0</v>
      </c>
      <c r="E254">
        <v>0</v>
      </c>
      <c r="F254">
        <v>0</v>
      </c>
      <c r="G254">
        <v>0</v>
      </c>
      <c r="H254">
        <v>0</v>
      </c>
      <c r="I254">
        <v>0</v>
      </c>
      <c r="J254">
        <v>0</v>
      </c>
      <c r="K254">
        <v>0</v>
      </c>
      <c r="L254">
        <v>33</v>
      </c>
      <c r="M254">
        <v>210</v>
      </c>
      <c r="N254">
        <f t="shared" si="9"/>
        <v>243</v>
      </c>
      <c r="O254">
        <v>0</v>
      </c>
      <c r="P254" s="8">
        <v>243</v>
      </c>
      <c r="Q254" s="7">
        <v>119740</v>
      </c>
      <c r="R254">
        <v>238754</v>
      </c>
      <c r="S254">
        <v>241404</v>
      </c>
      <c r="T254">
        <v>235167</v>
      </c>
      <c r="U254">
        <v>209568</v>
      </c>
      <c r="V254">
        <v>209701</v>
      </c>
      <c r="W254">
        <v>209985</v>
      </c>
      <c r="X254">
        <v>134508</v>
      </c>
      <c r="Y254">
        <v>72174</v>
      </c>
      <c r="Z254">
        <v>34005</v>
      </c>
      <c r="AA254">
        <f t="shared" si="10"/>
        <v>240687</v>
      </c>
      <c r="AB254" s="8">
        <v>1705006</v>
      </c>
      <c r="AC254" s="18">
        <v>0</v>
      </c>
      <c r="AD254" s="19">
        <v>0</v>
      </c>
      <c r="AE254" s="19">
        <v>0</v>
      </c>
      <c r="AF254" s="19">
        <v>0</v>
      </c>
      <c r="AG254" s="19">
        <v>0</v>
      </c>
      <c r="AH254" s="19">
        <v>0</v>
      </c>
      <c r="AI254" s="19">
        <v>0</v>
      </c>
      <c r="AJ254" s="19">
        <v>0</v>
      </c>
      <c r="AK254" s="19">
        <v>4.57E-4</v>
      </c>
      <c r="AL254" s="19">
        <v>6.1760000000000001E-3</v>
      </c>
      <c r="AM254" s="19">
        <f t="shared" si="11"/>
        <v>6.633E-3</v>
      </c>
      <c r="AN254" s="20">
        <v>1.4300000000000001E-4</v>
      </c>
    </row>
    <row r="255" spans="1:40" x14ac:dyDescent="0.2">
      <c r="A255" t="s">
        <v>505</v>
      </c>
      <c r="B255">
        <v>2009</v>
      </c>
      <c r="C255" t="s">
        <v>267</v>
      </c>
      <c r="D255" s="7">
        <v>0</v>
      </c>
      <c r="E255">
        <v>0</v>
      </c>
      <c r="F255">
        <v>0</v>
      </c>
      <c r="G255">
        <v>0</v>
      </c>
      <c r="H255">
        <v>0</v>
      </c>
      <c r="I255">
        <v>0</v>
      </c>
      <c r="J255">
        <v>10</v>
      </c>
      <c r="K255">
        <v>35</v>
      </c>
      <c r="L255">
        <v>101</v>
      </c>
      <c r="M255">
        <v>135</v>
      </c>
      <c r="N255">
        <f t="shared" si="9"/>
        <v>271</v>
      </c>
      <c r="O255">
        <v>0</v>
      </c>
      <c r="P255" s="8">
        <v>281</v>
      </c>
      <c r="Q255" s="7">
        <v>200142</v>
      </c>
      <c r="R255">
        <v>367588</v>
      </c>
      <c r="S255">
        <v>340738</v>
      </c>
      <c r="T255">
        <v>385495</v>
      </c>
      <c r="U255">
        <v>383682</v>
      </c>
      <c r="V255">
        <v>364772</v>
      </c>
      <c r="W255">
        <v>295656</v>
      </c>
      <c r="X255">
        <v>174357</v>
      </c>
      <c r="Y255">
        <v>101258</v>
      </c>
      <c r="Z255">
        <v>30815</v>
      </c>
      <c r="AA255">
        <f t="shared" si="10"/>
        <v>306430</v>
      </c>
      <c r="AB255" s="8">
        <v>2644503</v>
      </c>
      <c r="AC255" s="18">
        <v>0</v>
      </c>
      <c r="AD255" s="19">
        <v>0</v>
      </c>
      <c r="AE255" s="19">
        <v>0</v>
      </c>
      <c r="AF255" s="19">
        <v>0</v>
      </c>
      <c r="AG255" s="19">
        <v>0</v>
      </c>
      <c r="AH255" s="19">
        <v>0</v>
      </c>
      <c r="AI255" s="19">
        <v>3.4E-5</v>
      </c>
      <c r="AJ255" s="19">
        <v>2.0100000000000001E-4</v>
      </c>
      <c r="AK255" s="19">
        <v>9.9700000000000006E-4</v>
      </c>
      <c r="AL255" s="19">
        <v>4.3810000000000003E-3</v>
      </c>
      <c r="AM255" s="19">
        <f t="shared" si="11"/>
        <v>5.5790000000000006E-3</v>
      </c>
      <c r="AN255" s="20">
        <v>1.06E-4</v>
      </c>
    </row>
    <row r="256" spans="1:40" x14ac:dyDescent="0.2">
      <c r="A256" t="s">
        <v>505</v>
      </c>
      <c r="B256">
        <v>2010</v>
      </c>
      <c r="C256" t="s">
        <v>268</v>
      </c>
      <c r="D256" s="7">
        <v>0</v>
      </c>
      <c r="E256">
        <v>0</v>
      </c>
      <c r="F256">
        <v>0</v>
      </c>
      <c r="G256">
        <v>0</v>
      </c>
      <c r="H256">
        <v>0</v>
      </c>
      <c r="I256">
        <v>0</v>
      </c>
      <c r="J256">
        <v>0</v>
      </c>
      <c r="K256">
        <v>21</v>
      </c>
      <c r="L256">
        <v>121</v>
      </c>
      <c r="M256">
        <v>91</v>
      </c>
      <c r="N256">
        <f t="shared" si="9"/>
        <v>233</v>
      </c>
      <c r="O256">
        <v>0</v>
      </c>
      <c r="P256" s="8">
        <v>233</v>
      </c>
      <c r="Q256" s="7">
        <v>193872</v>
      </c>
      <c r="R256">
        <v>370551</v>
      </c>
      <c r="S256">
        <v>364732</v>
      </c>
      <c r="T256">
        <v>390781</v>
      </c>
      <c r="U256">
        <v>397693</v>
      </c>
      <c r="V256">
        <v>382881</v>
      </c>
      <c r="W256">
        <v>318029</v>
      </c>
      <c r="X256">
        <v>191677</v>
      </c>
      <c r="Y256">
        <v>98417</v>
      </c>
      <c r="Z256">
        <v>31438</v>
      </c>
      <c r="AA256">
        <f t="shared" si="10"/>
        <v>321532</v>
      </c>
      <c r="AB256" s="8">
        <v>2740071</v>
      </c>
      <c r="AC256" s="18">
        <v>0</v>
      </c>
      <c r="AD256" s="19">
        <v>0</v>
      </c>
      <c r="AE256" s="19">
        <v>0</v>
      </c>
      <c r="AF256" s="19">
        <v>0</v>
      </c>
      <c r="AG256" s="19">
        <v>0</v>
      </c>
      <c r="AH256" s="19">
        <v>0</v>
      </c>
      <c r="AI256" s="19">
        <v>0</v>
      </c>
      <c r="AJ256" s="19">
        <v>1.1E-4</v>
      </c>
      <c r="AK256" s="19">
        <v>1.2290000000000001E-3</v>
      </c>
      <c r="AL256" s="19">
        <v>2.895E-3</v>
      </c>
      <c r="AM256" s="19">
        <f t="shared" si="11"/>
        <v>4.2339999999999999E-3</v>
      </c>
      <c r="AN256" s="20">
        <v>8.5000000000000006E-5</v>
      </c>
    </row>
    <row r="257" spans="1:40" x14ac:dyDescent="0.2">
      <c r="A257" t="s">
        <v>505</v>
      </c>
      <c r="B257">
        <v>2011</v>
      </c>
      <c r="C257" t="s">
        <v>269</v>
      </c>
      <c r="D257" s="7">
        <v>0</v>
      </c>
      <c r="E257">
        <v>0</v>
      </c>
      <c r="F257">
        <v>0</v>
      </c>
      <c r="G257">
        <v>0</v>
      </c>
      <c r="H257">
        <v>0</v>
      </c>
      <c r="I257">
        <v>0</v>
      </c>
      <c r="J257">
        <v>0</v>
      </c>
      <c r="K257">
        <v>48</v>
      </c>
      <c r="L257">
        <v>115</v>
      </c>
      <c r="M257">
        <v>77</v>
      </c>
      <c r="N257">
        <f t="shared" si="9"/>
        <v>240</v>
      </c>
      <c r="O257">
        <v>0</v>
      </c>
      <c r="P257" s="8">
        <v>240</v>
      </c>
      <c r="Q257" s="7">
        <v>193260</v>
      </c>
      <c r="R257">
        <v>372833</v>
      </c>
      <c r="S257">
        <v>367702</v>
      </c>
      <c r="T257">
        <v>393679</v>
      </c>
      <c r="U257">
        <v>396552</v>
      </c>
      <c r="V257">
        <v>385038</v>
      </c>
      <c r="W257">
        <v>324697</v>
      </c>
      <c r="X257">
        <v>201416</v>
      </c>
      <c r="Y257">
        <v>100095</v>
      </c>
      <c r="Z257">
        <v>32082</v>
      </c>
      <c r="AA257">
        <f t="shared" si="10"/>
        <v>333593</v>
      </c>
      <c r="AB257" s="8">
        <v>2767354</v>
      </c>
      <c r="AC257" s="18">
        <v>0</v>
      </c>
      <c r="AD257" s="19">
        <v>0</v>
      </c>
      <c r="AE257" s="19">
        <v>0</v>
      </c>
      <c r="AF257" s="19">
        <v>0</v>
      </c>
      <c r="AG257" s="19">
        <v>0</v>
      </c>
      <c r="AH257" s="19">
        <v>0</v>
      </c>
      <c r="AI257" s="19">
        <v>0</v>
      </c>
      <c r="AJ257" s="19">
        <v>2.3800000000000001E-4</v>
      </c>
      <c r="AK257" s="19">
        <v>1.1490000000000001E-3</v>
      </c>
      <c r="AL257" s="19">
        <v>2.3999999999999998E-3</v>
      </c>
      <c r="AM257" s="19">
        <f t="shared" si="11"/>
        <v>3.7869999999999996E-3</v>
      </c>
      <c r="AN257" s="20">
        <v>8.7000000000000001E-5</v>
      </c>
    </row>
    <row r="258" spans="1:40" x14ac:dyDescent="0.2">
      <c r="A258" t="s">
        <v>505</v>
      </c>
      <c r="B258">
        <v>2012</v>
      </c>
      <c r="C258" t="s">
        <v>270</v>
      </c>
      <c r="D258" s="7">
        <v>0</v>
      </c>
      <c r="E258">
        <v>0</v>
      </c>
      <c r="F258">
        <v>0</v>
      </c>
      <c r="G258">
        <v>0</v>
      </c>
      <c r="H258">
        <v>0</v>
      </c>
      <c r="I258">
        <v>0</v>
      </c>
      <c r="J258">
        <v>0</v>
      </c>
      <c r="K258">
        <v>35</v>
      </c>
      <c r="L258">
        <v>152</v>
      </c>
      <c r="M258">
        <v>127</v>
      </c>
      <c r="N258">
        <f t="shared" si="9"/>
        <v>314</v>
      </c>
      <c r="O258">
        <v>0</v>
      </c>
      <c r="P258" s="8">
        <v>314</v>
      </c>
      <c r="Q258" s="7">
        <v>189232</v>
      </c>
      <c r="R258">
        <v>371968</v>
      </c>
      <c r="S258">
        <v>367422</v>
      </c>
      <c r="T258">
        <v>393047</v>
      </c>
      <c r="U258">
        <v>391573</v>
      </c>
      <c r="V258">
        <v>386209</v>
      </c>
      <c r="W258">
        <v>332191</v>
      </c>
      <c r="X258">
        <v>209902</v>
      </c>
      <c r="Y258">
        <v>102516</v>
      </c>
      <c r="Z258">
        <v>35035</v>
      </c>
      <c r="AA258">
        <f t="shared" si="10"/>
        <v>347453</v>
      </c>
      <c r="AB258" s="8">
        <v>2779095</v>
      </c>
      <c r="AC258" s="18">
        <v>0</v>
      </c>
      <c r="AD258" s="19">
        <v>0</v>
      </c>
      <c r="AE258" s="19">
        <v>0</v>
      </c>
      <c r="AF258" s="19">
        <v>0</v>
      </c>
      <c r="AG258" s="19">
        <v>0</v>
      </c>
      <c r="AH258" s="19">
        <v>0</v>
      </c>
      <c r="AI258" s="19">
        <v>0</v>
      </c>
      <c r="AJ258" s="19">
        <v>1.6699999999999999E-4</v>
      </c>
      <c r="AK258" s="19">
        <v>1.4829999999999999E-3</v>
      </c>
      <c r="AL258" s="19">
        <v>3.6250000000000002E-3</v>
      </c>
      <c r="AM258" s="19">
        <f t="shared" si="11"/>
        <v>5.2750000000000002E-3</v>
      </c>
      <c r="AN258" s="20">
        <v>1.13E-4</v>
      </c>
    </row>
    <row r="259" spans="1:40" x14ac:dyDescent="0.2">
      <c r="A259" t="s">
        <v>505</v>
      </c>
      <c r="B259">
        <v>2013</v>
      </c>
      <c r="C259" t="s">
        <v>271</v>
      </c>
      <c r="D259" s="7">
        <v>0</v>
      </c>
      <c r="E259">
        <v>0</v>
      </c>
      <c r="F259">
        <v>0</v>
      </c>
      <c r="G259">
        <v>0</v>
      </c>
      <c r="H259">
        <v>0</v>
      </c>
      <c r="I259">
        <v>0</v>
      </c>
      <c r="J259">
        <v>23</v>
      </c>
      <c r="K259">
        <v>69</v>
      </c>
      <c r="L259">
        <v>92</v>
      </c>
      <c r="M259">
        <v>92</v>
      </c>
      <c r="N259">
        <f t="shared" si="9"/>
        <v>253</v>
      </c>
      <c r="O259">
        <v>0</v>
      </c>
      <c r="P259" s="8">
        <v>276</v>
      </c>
      <c r="Q259" s="7">
        <v>187187</v>
      </c>
      <c r="R259">
        <v>378235</v>
      </c>
      <c r="S259">
        <v>371956</v>
      </c>
      <c r="T259">
        <v>400524</v>
      </c>
      <c r="U259">
        <v>392770</v>
      </c>
      <c r="V259">
        <v>391597</v>
      </c>
      <c r="W259">
        <v>341455</v>
      </c>
      <c r="X259">
        <v>223741</v>
      </c>
      <c r="Y259">
        <v>105548</v>
      </c>
      <c r="Z259">
        <v>36335</v>
      </c>
      <c r="AA259">
        <f t="shared" si="10"/>
        <v>365624</v>
      </c>
      <c r="AB259" s="8">
        <v>2829348</v>
      </c>
      <c r="AC259" s="18">
        <v>0</v>
      </c>
      <c r="AD259" s="19">
        <v>0</v>
      </c>
      <c r="AE259" s="19">
        <v>0</v>
      </c>
      <c r="AF259" s="19">
        <v>0</v>
      </c>
      <c r="AG259" s="19">
        <v>0</v>
      </c>
      <c r="AH259" s="19">
        <v>0</v>
      </c>
      <c r="AI259" s="19">
        <v>6.7000000000000002E-5</v>
      </c>
      <c r="AJ259" s="19">
        <v>3.0800000000000001E-4</v>
      </c>
      <c r="AK259" s="19">
        <v>8.7200000000000005E-4</v>
      </c>
      <c r="AL259" s="19">
        <v>2.532E-3</v>
      </c>
      <c r="AM259" s="19">
        <f t="shared" si="11"/>
        <v>3.712E-3</v>
      </c>
      <c r="AN259" s="20">
        <v>9.7999999999999997E-5</v>
      </c>
    </row>
    <row r="260" spans="1:40" x14ac:dyDescent="0.2">
      <c r="A260" t="s">
        <v>505</v>
      </c>
      <c r="B260">
        <v>2014</v>
      </c>
      <c r="C260" t="s">
        <v>272</v>
      </c>
      <c r="D260" s="7">
        <v>0</v>
      </c>
      <c r="E260">
        <v>0</v>
      </c>
      <c r="F260">
        <v>0</v>
      </c>
      <c r="G260">
        <v>0</v>
      </c>
      <c r="H260">
        <v>0</v>
      </c>
      <c r="I260">
        <v>0</v>
      </c>
      <c r="J260">
        <v>32</v>
      </c>
      <c r="K260">
        <v>152</v>
      </c>
      <c r="L260">
        <v>170</v>
      </c>
      <c r="M260">
        <v>166</v>
      </c>
      <c r="N260">
        <f t="shared" ref="N260:N323" si="12">K260+L260+M260</f>
        <v>488</v>
      </c>
      <c r="O260">
        <v>0</v>
      </c>
      <c r="P260" s="8">
        <v>520</v>
      </c>
      <c r="Q260" s="7">
        <v>181470</v>
      </c>
      <c r="R260">
        <v>373783</v>
      </c>
      <c r="S260">
        <v>367349</v>
      </c>
      <c r="T260">
        <v>399295</v>
      </c>
      <c r="U260">
        <v>385415</v>
      </c>
      <c r="V260">
        <v>386195</v>
      </c>
      <c r="W260">
        <v>344378</v>
      </c>
      <c r="X260">
        <v>233517</v>
      </c>
      <c r="Y260">
        <v>106894</v>
      </c>
      <c r="Z260">
        <v>38539</v>
      </c>
      <c r="AA260">
        <f t="shared" ref="AA260:AA323" si="13">X260+Y260+Z260</f>
        <v>378950</v>
      </c>
      <c r="AB260" s="8">
        <v>2816835</v>
      </c>
      <c r="AC260" s="18">
        <v>0</v>
      </c>
      <c r="AD260" s="19">
        <v>0</v>
      </c>
      <c r="AE260" s="19">
        <v>0</v>
      </c>
      <c r="AF260" s="19">
        <v>0</v>
      </c>
      <c r="AG260" s="19">
        <v>0</v>
      </c>
      <c r="AH260" s="19">
        <v>0</v>
      </c>
      <c r="AI260" s="19">
        <v>9.2999999999999997E-5</v>
      </c>
      <c r="AJ260" s="19">
        <v>6.5099999999999999E-4</v>
      </c>
      <c r="AK260" s="19">
        <v>1.5900000000000001E-3</v>
      </c>
      <c r="AL260" s="19">
        <v>4.3070000000000001E-3</v>
      </c>
      <c r="AM260" s="19">
        <f t="shared" ref="AM260:AM323" si="14">AJ260+AK260+AL260</f>
        <v>6.548E-3</v>
      </c>
      <c r="AN260" s="20">
        <v>1.85E-4</v>
      </c>
    </row>
    <row r="261" spans="1:40" x14ac:dyDescent="0.2">
      <c r="A261" t="s">
        <v>505</v>
      </c>
      <c r="B261">
        <v>2015</v>
      </c>
      <c r="C261" t="s">
        <v>273</v>
      </c>
      <c r="D261" s="7">
        <v>0</v>
      </c>
      <c r="E261">
        <v>0</v>
      </c>
      <c r="F261">
        <v>0</v>
      </c>
      <c r="G261">
        <v>0</v>
      </c>
      <c r="H261">
        <v>0</v>
      </c>
      <c r="I261">
        <v>0</v>
      </c>
      <c r="J261">
        <v>32</v>
      </c>
      <c r="K261">
        <v>100</v>
      </c>
      <c r="L261">
        <v>157</v>
      </c>
      <c r="M261">
        <v>165</v>
      </c>
      <c r="N261">
        <f t="shared" si="12"/>
        <v>422</v>
      </c>
      <c r="O261">
        <v>0</v>
      </c>
      <c r="P261" s="8">
        <v>454</v>
      </c>
      <c r="Q261" s="7">
        <v>183828</v>
      </c>
      <c r="R261">
        <v>380783</v>
      </c>
      <c r="S261">
        <v>372923</v>
      </c>
      <c r="T261">
        <v>409137</v>
      </c>
      <c r="U261">
        <v>392353</v>
      </c>
      <c r="V261">
        <v>394500</v>
      </c>
      <c r="W261">
        <v>355929</v>
      </c>
      <c r="X261">
        <v>247641</v>
      </c>
      <c r="Y261">
        <v>113783</v>
      </c>
      <c r="Z261">
        <v>39259</v>
      </c>
      <c r="AA261">
        <f t="shared" si="13"/>
        <v>400683</v>
      </c>
      <c r="AB261" s="8">
        <v>2890136</v>
      </c>
      <c r="AC261" s="18">
        <v>0</v>
      </c>
      <c r="AD261" s="19">
        <v>0</v>
      </c>
      <c r="AE261" s="19">
        <v>0</v>
      </c>
      <c r="AF261" s="19">
        <v>0</v>
      </c>
      <c r="AG261" s="19">
        <v>0</v>
      </c>
      <c r="AH261" s="19">
        <v>0</v>
      </c>
      <c r="AI261" s="19">
        <v>9.0000000000000006E-5</v>
      </c>
      <c r="AJ261" s="19">
        <v>4.0400000000000001E-4</v>
      </c>
      <c r="AK261" s="19">
        <v>1.3799999999999999E-3</v>
      </c>
      <c r="AL261" s="19">
        <v>4.2030000000000001E-3</v>
      </c>
      <c r="AM261" s="19">
        <f t="shared" si="14"/>
        <v>5.9870000000000001E-3</v>
      </c>
      <c r="AN261" s="20">
        <v>1.5699999999999999E-4</v>
      </c>
    </row>
    <row r="262" spans="1:40" x14ac:dyDescent="0.2">
      <c r="A262" t="s">
        <v>505</v>
      </c>
      <c r="B262">
        <v>2016</v>
      </c>
      <c r="C262" t="s">
        <v>274</v>
      </c>
      <c r="D262" s="7">
        <v>0</v>
      </c>
      <c r="E262">
        <v>0</v>
      </c>
      <c r="F262">
        <v>0</v>
      </c>
      <c r="G262">
        <v>0</v>
      </c>
      <c r="H262">
        <v>0</v>
      </c>
      <c r="I262">
        <v>12</v>
      </c>
      <c r="J262">
        <v>35</v>
      </c>
      <c r="K262">
        <v>87</v>
      </c>
      <c r="L262">
        <v>144</v>
      </c>
      <c r="M262">
        <v>96</v>
      </c>
      <c r="N262">
        <f t="shared" si="12"/>
        <v>327</v>
      </c>
      <c r="O262">
        <v>0</v>
      </c>
      <c r="P262" s="8">
        <v>374</v>
      </c>
      <c r="Q262" s="7">
        <v>182914</v>
      </c>
      <c r="R262">
        <v>381112</v>
      </c>
      <c r="S262">
        <v>370709</v>
      </c>
      <c r="T262">
        <v>414986</v>
      </c>
      <c r="U262">
        <v>391142</v>
      </c>
      <c r="V262">
        <v>395094</v>
      </c>
      <c r="W262">
        <v>360810</v>
      </c>
      <c r="X262">
        <v>262426</v>
      </c>
      <c r="Y262">
        <v>119221</v>
      </c>
      <c r="Z262">
        <v>40023</v>
      </c>
      <c r="AA262">
        <f t="shared" si="13"/>
        <v>421670</v>
      </c>
      <c r="AB262" s="8">
        <v>2918437</v>
      </c>
      <c r="AC262" s="18">
        <v>0</v>
      </c>
      <c r="AD262" s="19">
        <v>0</v>
      </c>
      <c r="AE262" s="19">
        <v>0</v>
      </c>
      <c r="AF262" s="19">
        <v>0</v>
      </c>
      <c r="AG262" s="19">
        <v>0</v>
      </c>
      <c r="AH262" s="19">
        <v>3.0000000000000001E-5</v>
      </c>
      <c r="AI262" s="19">
        <v>9.7E-5</v>
      </c>
      <c r="AJ262" s="19">
        <v>3.3199999999999999E-4</v>
      </c>
      <c r="AK262" s="19">
        <v>1.2080000000000001E-3</v>
      </c>
      <c r="AL262" s="19">
        <v>2.3990000000000001E-3</v>
      </c>
      <c r="AM262" s="19">
        <f t="shared" si="14"/>
        <v>3.9389999999999998E-3</v>
      </c>
      <c r="AN262" s="20">
        <v>1.2799999999999999E-4</v>
      </c>
    </row>
    <row r="263" spans="1:40" x14ac:dyDescent="0.2">
      <c r="A263" t="s">
        <v>505</v>
      </c>
      <c r="B263">
        <v>2017</v>
      </c>
      <c r="C263" t="s">
        <v>275</v>
      </c>
      <c r="D263" s="7">
        <v>0</v>
      </c>
      <c r="E263">
        <v>0</v>
      </c>
      <c r="F263">
        <v>0</v>
      </c>
      <c r="G263">
        <v>0</v>
      </c>
      <c r="H263">
        <v>0</v>
      </c>
      <c r="I263">
        <v>0</v>
      </c>
      <c r="J263">
        <v>49</v>
      </c>
      <c r="K263">
        <v>154</v>
      </c>
      <c r="L263">
        <v>115</v>
      </c>
      <c r="M263">
        <v>139</v>
      </c>
      <c r="N263">
        <f t="shared" si="12"/>
        <v>408</v>
      </c>
      <c r="O263">
        <v>0</v>
      </c>
      <c r="P263" s="8">
        <v>457</v>
      </c>
      <c r="Q263" s="7">
        <v>181361</v>
      </c>
      <c r="R263">
        <v>377511</v>
      </c>
      <c r="S263">
        <v>363398</v>
      </c>
      <c r="T263">
        <v>419279</v>
      </c>
      <c r="U263">
        <v>390266</v>
      </c>
      <c r="V263">
        <v>391634</v>
      </c>
      <c r="W263">
        <v>364239</v>
      </c>
      <c r="X263">
        <v>273476</v>
      </c>
      <c r="Y263">
        <v>123293</v>
      </c>
      <c r="Z263">
        <v>41671</v>
      </c>
      <c r="AA263">
        <f t="shared" si="13"/>
        <v>438440</v>
      </c>
      <c r="AB263" s="8">
        <v>2926128</v>
      </c>
      <c r="AC263" s="18">
        <v>0</v>
      </c>
      <c r="AD263" s="19">
        <v>0</v>
      </c>
      <c r="AE263" s="19">
        <v>0</v>
      </c>
      <c r="AF263" s="19">
        <v>0</v>
      </c>
      <c r="AG263" s="19">
        <v>0</v>
      </c>
      <c r="AH263" s="19">
        <v>0</v>
      </c>
      <c r="AI263" s="19">
        <v>1.35E-4</v>
      </c>
      <c r="AJ263" s="19">
        <v>5.6300000000000002E-4</v>
      </c>
      <c r="AK263" s="19">
        <v>9.3300000000000002E-4</v>
      </c>
      <c r="AL263" s="19">
        <v>3.336E-3</v>
      </c>
      <c r="AM263" s="19">
        <f t="shared" si="14"/>
        <v>4.8319999999999995E-3</v>
      </c>
      <c r="AN263" s="20">
        <v>1.56E-4</v>
      </c>
    </row>
    <row r="264" spans="1:40" x14ac:dyDescent="0.2">
      <c r="A264" t="s">
        <v>506</v>
      </c>
      <c r="B264">
        <v>2009</v>
      </c>
      <c r="C264" t="s">
        <v>276</v>
      </c>
      <c r="D264" s="7">
        <v>0</v>
      </c>
      <c r="E264">
        <v>0</v>
      </c>
      <c r="F264">
        <v>0</v>
      </c>
      <c r="G264">
        <v>0</v>
      </c>
      <c r="H264">
        <v>0</v>
      </c>
      <c r="I264">
        <v>0</v>
      </c>
      <c r="J264">
        <v>0</v>
      </c>
      <c r="K264">
        <v>0</v>
      </c>
      <c r="L264">
        <v>0</v>
      </c>
      <c r="M264">
        <v>49</v>
      </c>
      <c r="N264">
        <f t="shared" si="12"/>
        <v>49</v>
      </c>
      <c r="O264">
        <v>0</v>
      </c>
      <c r="P264" s="8">
        <v>49</v>
      </c>
      <c r="Q264" s="7">
        <v>75863</v>
      </c>
      <c r="R264">
        <v>165636</v>
      </c>
      <c r="S264">
        <v>184753</v>
      </c>
      <c r="T264">
        <v>148507</v>
      </c>
      <c r="U264">
        <v>197502</v>
      </c>
      <c r="V264">
        <v>217264</v>
      </c>
      <c r="W264">
        <v>157432</v>
      </c>
      <c r="X264">
        <v>87887</v>
      </c>
      <c r="Y264">
        <v>57528</v>
      </c>
      <c r="Z264">
        <v>23766</v>
      </c>
      <c r="AA264">
        <f t="shared" si="13"/>
        <v>169181</v>
      </c>
      <c r="AB264" s="8">
        <v>1316138</v>
      </c>
      <c r="AC264" s="18">
        <v>0</v>
      </c>
      <c r="AD264" s="19">
        <v>0</v>
      </c>
      <c r="AE264" s="19">
        <v>0</v>
      </c>
      <c r="AF264" s="19">
        <v>0</v>
      </c>
      <c r="AG264" s="19">
        <v>0</v>
      </c>
      <c r="AH264" s="19">
        <v>0</v>
      </c>
      <c r="AI264" s="19">
        <v>0</v>
      </c>
      <c r="AJ264" s="19">
        <v>0</v>
      </c>
      <c r="AK264" s="19">
        <v>0</v>
      </c>
      <c r="AL264" s="19">
        <v>2.062E-3</v>
      </c>
      <c r="AM264" s="19">
        <f t="shared" si="14"/>
        <v>2.062E-3</v>
      </c>
      <c r="AN264" s="20">
        <v>3.6999999999999998E-5</v>
      </c>
    </row>
    <row r="265" spans="1:40" x14ac:dyDescent="0.2">
      <c r="A265" t="s">
        <v>506</v>
      </c>
      <c r="B265">
        <v>2010</v>
      </c>
      <c r="C265" t="s">
        <v>277</v>
      </c>
      <c r="D265" s="7">
        <v>0</v>
      </c>
      <c r="E265">
        <v>0</v>
      </c>
      <c r="F265">
        <v>0</v>
      </c>
      <c r="G265">
        <v>0</v>
      </c>
      <c r="H265">
        <v>0</v>
      </c>
      <c r="I265">
        <v>0</v>
      </c>
      <c r="J265">
        <v>0</v>
      </c>
      <c r="K265">
        <v>0</v>
      </c>
      <c r="L265">
        <v>0</v>
      </c>
      <c r="M265">
        <v>63</v>
      </c>
      <c r="N265">
        <f t="shared" si="12"/>
        <v>63</v>
      </c>
      <c r="O265">
        <v>0</v>
      </c>
      <c r="P265" s="8">
        <v>63</v>
      </c>
      <c r="Q265" s="7">
        <v>72299</v>
      </c>
      <c r="R265">
        <v>166229</v>
      </c>
      <c r="S265">
        <v>179680</v>
      </c>
      <c r="T265">
        <v>144227</v>
      </c>
      <c r="U265">
        <v>192147</v>
      </c>
      <c r="V265">
        <v>221676</v>
      </c>
      <c r="W265">
        <v>166818</v>
      </c>
      <c r="X265">
        <v>90485</v>
      </c>
      <c r="Y265">
        <v>56784</v>
      </c>
      <c r="Z265">
        <v>23052</v>
      </c>
      <c r="AA265">
        <f t="shared" si="13"/>
        <v>170321</v>
      </c>
      <c r="AB265" s="8">
        <v>1313397</v>
      </c>
      <c r="AC265" s="18">
        <v>0</v>
      </c>
      <c r="AD265" s="19">
        <v>0</v>
      </c>
      <c r="AE265" s="19">
        <v>0</v>
      </c>
      <c r="AF265" s="19">
        <v>0</v>
      </c>
      <c r="AG265" s="19">
        <v>0</v>
      </c>
      <c r="AH265" s="19">
        <v>0</v>
      </c>
      <c r="AI265" s="19">
        <v>0</v>
      </c>
      <c r="AJ265" s="19">
        <v>0</v>
      </c>
      <c r="AK265" s="19">
        <v>0</v>
      </c>
      <c r="AL265" s="19">
        <v>2.7330000000000002E-3</v>
      </c>
      <c r="AM265" s="19">
        <f t="shared" si="14"/>
        <v>2.7330000000000002E-3</v>
      </c>
      <c r="AN265" s="20">
        <v>4.8000000000000001E-5</v>
      </c>
    </row>
    <row r="266" spans="1:40" x14ac:dyDescent="0.2">
      <c r="A266" t="s">
        <v>506</v>
      </c>
      <c r="B266">
        <v>2011</v>
      </c>
      <c r="C266" t="s">
        <v>278</v>
      </c>
      <c r="D266" s="7">
        <v>0</v>
      </c>
      <c r="E266">
        <v>0</v>
      </c>
      <c r="F266">
        <v>0</v>
      </c>
      <c r="G266">
        <v>0</v>
      </c>
      <c r="H266">
        <v>0</v>
      </c>
      <c r="I266">
        <v>0</v>
      </c>
      <c r="J266">
        <v>0</v>
      </c>
      <c r="K266">
        <v>0</v>
      </c>
      <c r="L266">
        <v>10</v>
      </c>
      <c r="M266">
        <v>103</v>
      </c>
      <c r="N266">
        <f t="shared" si="12"/>
        <v>113</v>
      </c>
      <c r="O266">
        <v>0</v>
      </c>
      <c r="P266" s="8">
        <v>113</v>
      </c>
      <c r="Q266" s="7">
        <v>69429</v>
      </c>
      <c r="R266">
        <v>159134</v>
      </c>
      <c r="S266">
        <v>169481</v>
      </c>
      <c r="T266">
        <v>139287</v>
      </c>
      <c r="U266">
        <v>178597</v>
      </c>
      <c r="V266">
        <v>212655</v>
      </c>
      <c r="W266">
        <v>162788</v>
      </c>
      <c r="X266">
        <v>88911</v>
      </c>
      <c r="Y266">
        <v>53997</v>
      </c>
      <c r="Z266">
        <v>21839</v>
      </c>
      <c r="AA266">
        <f t="shared" si="13"/>
        <v>164747</v>
      </c>
      <c r="AB266" s="8">
        <v>1256118</v>
      </c>
      <c r="AC266" s="18">
        <v>0</v>
      </c>
      <c r="AD266" s="19">
        <v>0</v>
      </c>
      <c r="AE266" s="19">
        <v>0</v>
      </c>
      <c r="AF266" s="19">
        <v>0</v>
      </c>
      <c r="AG266" s="19">
        <v>0</v>
      </c>
      <c r="AH266" s="19">
        <v>0</v>
      </c>
      <c r="AI266" s="19">
        <v>0</v>
      </c>
      <c r="AJ266" s="19">
        <v>0</v>
      </c>
      <c r="AK266" s="19">
        <v>1.85E-4</v>
      </c>
      <c r="AL266" s="19">
        <v>4.7159999999999997E-3</v>
      </c>
      <c r="AM266" s="19">
        <f t="shared" si="14"/>
        <v>4.901E-3</v>
      </c>
      <c r="AN266" s="20">
        <v>9.0000000000000006E-5</v>
      </c>
    </row>
    <row r="267" spans="1:40" x14ac:dyDescent="0.2">
      <c r="A267" t="s">
        <v>506</v>
      </c>
      <c r="B267">
        <v>2012</v>
      </c>
      <c r="C267" t="s">
        <v>279</v>
      </c>
      <c r="D267" s="7">
        <v>0</v>
      </c>
      <c r="E267">
        <v>0</v>
      </c>
      <c r="F267">
        <v>0</v>
      </c>
      <c r="G267">
        <v>0</v>
      </c>
      <c r="H267">
        <v>0</v>
      </c>
      <c r="I267">
        <v>0</v>
      </c>
      <c r="J267">
        <v>0</v>
      </c>
      <c r="K267">
        <v>0</v>
      </c>
      <c r="L267">
        <v>0</v>
      </c>
      <c r="M267">
        <v>98</v>
      </c>
      <c r="N267">
        <f t="shared" si="12"/>
        <v>98</v>
      </c>
      <c r="O267">
        <v>0</v>
      </c>
      <c r="P267" s="8">
        <v>98</v>
      </c>
      <c r="Q267" s="7">
        <v>69384</v>
      </c>
      <c r="R267">
        <v>161671</v>
      </c>
      <c r="S267">
        <v>178786</v>
      </c>
      <c r="T267">
        <v>145687</v>
      </c>
      <c r="U267">
        <v>179322</v>
      </c>
      <c r="V267">
        <v>223223</v>
      </c>
      <c r="W267">
        <v>179231</v>
      </c>
      <c r="X267">
        <v>99044</v>
      </c>
      <c r="Y267">
        <v>57767</v>
      </c>
      <c r="Z267">
        <v>24347</v>
      </c>
      <c r="AA267">
        <f t="shared" si="13"/>
        <v>181158</v>
      </c>
      <c r="AB267" s="8">
        <v>1318462</v>
      </c>
      <c r="AC267" s="18">
        <v>0</v>
      </c>
      <c r="AD267" s="19">
        <v>0</v>
      </c>
      <c r="AE267" s="19">
        <v>0</v>
      </c>
      <c r="AF267" s="19">
        <v>0</v>
      </c>
      <c r="AG267" s="19">
        <v>0</v>
      </c>
      <c r="AH267" s="19">
        <v>0</v>
      </c>
      <c r="AI267" s="19">
        <v>0</v>
      </c>
      <c r="AJ267" s="19">
        <v>0</v>
      </c>
      <c r="AK267" s="19">
        <v>0</v>
      </c>
      <c r="AL267" s="19">
        <v>4.0249999999999999E-3</v>
      </c>
      <c r="AM267" s="19">
        <f t="shared" si="14"/>
        <v>4.0249999999999999E-3</v>
      </c>
      <c r="AN267" s="20">
        <v>7.3999999999999996E-5</v>
      </c>
    </row>
    <row r="268" spans="1:40" x14ac:dyDescent="0.2">
      <c r="A268" t="s">
        <v>506</v>
      </c>
      <c r="B268">
        <v>2013</v>
      </c>
      <c r="C268" t="s">
        <v>280</v>
      </c>
      <c r="D268" s="7">
        <v>0</v>
      </c>
      <c r="E268">
        <v>0</v>
      </c>
      <c r="F268">
        <v>0</v>
      </c>
      <c r="G268">
        <v>0</v>
      </c>
      <c r="H268">
        <v>0</v>
      </c>
      <c r="I268">
        <v>0</v>
      </c>
      <c r="J268">
        <v>0</v>
      </c>
      <c r="K268">
        <v>0</v>
      </c>
      <c r="L268">
        <v>11</v>
      </c>
      <c r="M268">
        <v>69</v>
      </c>
      <c r="N268">
        <f t="shared" si="12"/>
        <v>80</v>
      </c>
      <c r="O268">
        <v>0</v>
      </c>
      <c r="P268" s="8">
        <v>80</v>
      </c>
      <c r="Q268" s="7">
        <v>68047</v>
      </c>
      <c r="R268">
        <v>159089</v>
      </c>
      <c r="S268">
        <v>178922</v>
      </c>
      <c r="T268">
        <v>147078</v>
      </c>
      <c r="U268">
        <v>172301</v>
      </c>
      <c r="V268">
        <v>221963</v>
      </c>
      <c r="W268">
        <v>184647</v>
      </c>
      <c r="X268">
        <v>104005</v>
      </c>
      <c r="Y268">
        <v>57908</v>
      </c>
      <c r="Z268">
        <v>24943</v>
      </c>
      <c r="AA268">
        <f t="shared" si="13"/>
        <v>186856</v>
      </c>
      <c r="AB268" s="8">
        <v>1318903</v>
      </c>
      <c r="AC268" s="18">
        <v>0</v>
      </c>
      <c r="AD268" s="19">
        <v>0</v>
      </c>
      <c r="AE268" s="19">
        <v>0</v>
      </c>
      <c r="AF268" s="19">
        <v>0</v>
      </c>
      <c r="AG268" s="19">
        <v>0</v>
      </c>
      <c r="AH268" s="19">
        <v>0</v>
      </c>
      <c r="AI268" s="19">
        <v>0</v>
      </c>
      <c r="AJ268" s="19">
        <v>0</v>
      </c>
      <c r="AK268" s="19">
        <v>1.9000000000000001E-4</v>
      </c>
      <c r="AL268" s="19">
        <v>2.7659999999999998E-3</v>
      </c>
      <c r="AM268" s="19">
        <f t="shared" si="14"/>
        <v>2.9559999999999999E-3</v>
      </c>
      <c r="AN268" s="20">
        <v>6.0999999999999999E-5</v>
      </c>
    </row>
    <row r="269" spans="1:40" x14ac:dyDescent="0.2">
      <c r="A269" t="s">
        <v>506</v>
      </c>
      <c r="B269">
        <v>2014</v>
      </c>
      <c r="C269" t="s">
        <v>281</v>
      </c>
      <c r="D269" s="7">
        <v>0</v>
      </c>
      <c r="E269">
        <v>0</v>
      </c>
      <c r="F269">
        <v>0</v>
      </c>
      <c r="G269">
        <v>0</v>
      </c>
      <c r="H269">
        <v>0</v>
      </c>
      <c r="I269">
        <v>0</v>
      </c>
      <c r="J269">
        <v>0</v>
      </c>
      <c r="K269">
        <v>0</v>
      </c>
      <c r="L269">
        <v>0</v>
      </c>
      <c r="M269">
        <v>59</v>
      </c>
      <c r="N269">
        <f t="shared" si="12"/>
        <v>59</v>
      </c>
      <c r="O269">
        <v>0</v>
      </c>
      <c r="P269" s="8">
        <v>59</v>
      </c>
      <c r="Q269" s="7">
        <v>64620</v>
      </c>
      <c r="R269">
        <v>151332</v>
      </c>
      <c r="S269">
        <v>174619</v>
      </c>
      <c r="T269">
        <v>144658</v>
      </c>
      <c r="U269">
        <v>162287</v>
      </c>
      <c r="V269">
        <v>211506</v>
      </c>
      <c r="W269">
        <v>182791</v>
      </c>
      <c r="X269">
        <v>105524</v>
      </c>
      <c r="Y269">
        <v>56336</v>
      </c>
      <c r="Z269">
        <v>24366</v>
      </c>
      <c r="AA269">
        <f t="shared" si="13"/>
        <v>186226</v>
      </c>
      <c r="AB269" s="8">
        <v>1278039</v>
      </c>
      <c r="AC269" s="18">
        <v>0</v>
      </c>
      <c r="AD269" s="19">
        <v>0</v>
      </c>
      <c r="AE269" s="19">
        <v>0</v>
      </c>
      <c r="AF269" s="19">
        <v>0</v>
      </c>
      <c r="AG269" s="19">
        <v>0</v>
      </c>
      <c r="AH269" s="19">
        <v>0</v>
      </c>
      <c r="AI269" s="19">
        <v>0</v>
      </c>
      <c r="AJ269" s="19">
        <v>0</v>
      </c>
      <c r="AK269" s="19">
        <v>0</v>
      </c>
      <c r="AL269" s="19">
        <v>2.421E-3</v>
      </c>
      <c r="AM269" s="19">
        <f t="shared" si="14"/>
        <v>2.421E-3</v>
      </c>
      <c r="AN269" s="20">
        <v>4.6E-5</v>
      </c>
    </row>
    <row r="270" spans="1:40" x14ac:dyDescent="0.2">
      <c r="A270" t="s">
        <v>506</v>
      </c>
      <c r="B270">
        <v>2015</v>
      </c>
      <c r="C270" t="s">
        <v>282</v>
      </c>
      <c r="D270" s="7">
        <v>0</v>
      </c>
      <c r="E270">
        <v>0</v>
      </c>
      <c r="F270">
        <v>0</v>
      </c>
      <c r="G270">
        <v>0</v>
      </c>
      <c r="H270">
        <v>0</v>
      </c>
      <c r="I270">
        <v>0</v>
      </c>
      <c r="J270">
        <v>0</v>
      </c>
      <c r="K270">
        <v>0</v>
      </c>
      <c r="L270">
        <v>0</v>
      </c>
      <c r="M270">
        <v>140</v>
      </c>
      <c r="N270">
        <f t="shared" si="12"/>
        <v>140</v>
      </c>
      <c r="O270">
        <v>0</v>
      </c>
      <c r="P270" s="8">
        <v>140</v>
      </c>
      <c r="Q270" s="7">
        <v>62585</v>
      </c>
      <c r="R270">
        <v>146656</v>
      </c>
      <c r="S270">
        <v>171238</v>
      </c>
      <c r="T270">
        <v>144131</v>
      </c>
      <c r="U270">
        <v>154145</v>
      </c>
      <c r="V270">
        <v>201831</v>
      </c>
      <c r="W270">
        <v>180084</v>
      </c>
      <c r="X270">
        <v>105754</v>
      </c>
      <c r="Y270">
        <v>54451</v>
      </c>
      <c r="Z270">
        <v>23990</v>
      </c>
      <c r="AA270">
        <f t="shared" si="13"/>
        <v>184195</v>
      </c>
      <c r="AB270" s="8">
        <v>1244865</v>
      </c>
      <c r="AC270" s="18">
        <v>0</v>
      </c>
      <c r="AD270" s="19">
        <v>0</v>
      </c>
      <c r="AE270" s="19">
        <v>0</v>
      </c>
      <c r="AF270" s="19">
        <v>0</v>
      </c>
      <c r="AG270" s="19">
        <v>0</v>
      </c>
      <c r="AH270" s="19">
        <v>0</v>
      </c>
      <c r="AI270" s="19">
        <v>0</v>
      </c>
      <c r="AJ270" s="19">
        <v>0</v>
      </c>
      <c r="AK270" s="19">
        <v>0</v>
      </c>
      <c r="AL270" s="19">
        <v>5.836E-3</v>
      </c>
      <c r="AM270" s="19">
        <f t="shared" si="14"/>
        <v>5.836E-3</v>
      </c>
      <c r="AN270" s="20">
        <v>1.12E-4</v>
      </c>
    </row>
    <row r="271" spans="1:40" x14ac:dyDescent="0.2">
      <c r="A271" t="s">
        <v>506</v>
      </c>
      <c r="B271">
        <v>2016</v>
      </c>
      <c r="C271" t="s">
        <v>283</v>
      </c>
      <c r="D271" s="7">
        <v>0</v>
      </c>
      <c r="E271">
        <v>0</v>
      </c>
      <c r="F271">
        <v>0</v>
      </c>
      <c r="G271">
        <v>0</v>
      </c>
      <c r="H271">
        <v>0</v>
      </c>
      <c r="I271">
        <v>0</v>
      </c>
      <c r="J271">
        <v>0</v>
      </c>
      <c r="K271">
        <v>0</v>
      </c>
      <c r="L271">
        <v>0</v>
      </c>
      <c r="M271">
        <v>45</v>
      </c>
      <c r="N271">
        <f t="shared" si="12"/>
        <v>45</v>
      </c>
      <c r="O271">
        <v>0</v>
      </c>
      <c r="P271" s="8">
        <v>45</v>
      </c>
      <c r="Q271" s="7">
        <v>64869</v>
      </c>
      <c r="R271">
        <v>151533</v>
      </c>
      <c r="S271">
        <v>178852</v>
      </c>
      <c r="T271">
        <v>154724</v>
      </c>
      <c r="U271">
        <v>158884</v>
      </c>
      <c r="V271">
        <v>209898</v>
      </c>
      <c r="W271">
        <v>197882</v>
      </c>
      <c r="X271">
        <v>123488</v>
      </c>
      <c r="Y271">
        <v>59863</v>
      </c>
      <c r="Z271">
        <v>27162</v>
      </c>
      <c r="AA271">
        <f t="shared" si="13"/>
        <v>210513</v>
      </c>
      <c r="AB271" s="8">
        <v>1327155</v>
      </c>
      <c r="AC271" s="18">
        <v>0</v>
      </c>
      <c r="AD271" s="19">
        <v>0</v>
      </c>
      <c r="AE271" s="19">
        <v>0</v>
      </c>
      <c r="AF271" s="19">
        <v>0</v>
      </c>
      <c r="AG271" s="19">
        <v>0</v>
      </c>
      <c r="AH271" s="19">
        <v>0</v>
      </c>
      <c r="AI271" s="19">
        <v>0</v>
      </c>
      <c r="AJ271" s="19">
        <v>0</v>
      </c>
      <c r="AK271" s="19">
        <v>0</v>
      </c>
      <c r="AL271" s="19">
        <v>1.6570000000000001E-3</v>
      </c>
      <c r="AM271" s="19">
        <f t="shared" si="14"/>
        <v>1.6570000000000001E-3</v>
      </c>
      <c r="AN271" s="20">
        <v>3.4E-5</v>
      </c>
    </row>
    <row r="272" spans="1:40" x14ac:dyDescent="0.2">
      <c r="A272" t="s">
        <v>506</v>
      </c>
      <c r="B272">
        <v>2017</v>
      </c>
      <c r="C272" t="s">
        <v>284</v>
      </c>
      <c r="D272" s="7">
        <v>0</v>
      </c>
      <c r="E272">
        <v>0</v>
      </c>
      <c r="F272">
        <v>0</v>
      </c>
      <c r="G272">
        <v>0</v>
      </c>
      <c r="H272">
        <v>0</v>
      </c>
      <c r="I272">
        <v>0</v>
      </c>
      <c r="J272">
        <v>0</v>
      </c>
      <c r="K272">
        <v>0</v>
      </c>
      <c r="L272">
        <v>14</v>
      </c>
      <c r="M272">
        <v>84</v>
      </c>
      <c r="N272">
        <f t="shared" si="12"/>
        <v>98</v>
      </c>
      <c r="O272">
        <v>0</v>
      </c>
      <c r="P272" s="8">
        <v>98</v>
      </c>
      <c r="Q272" s="7">
        <v>64233</v>
      </c>
      <c r="R272">
        <v>149568</v>
      </c>
      <c r="S272">
        <v>178576</v>
      </c>
      <c r="T272">
        <v>156374</v>
      </c>
      <c r="U272">
        <v>156530</v>
      </c>
      <c r="V272">
        <v>205335</v>
      </c>
      <c r="W272">
        <v>201939</v>
      </c>
      <c r="X272">
        <v>129717</v>
      </c>
      <c r="Y272">
        <v>61133</v>
      </c>
      <c r="Z272">
        <v>28443</v>
      </c>
      <c r="AA272">
        <f t="shared" si="13"/>
        <v>219293</v>
      </c>
      <c r="AB272" s="8">
        <v>1331848</v>
      </c>
      <c r="AC272" s="18">
        <v>0</v>
      </c>
      <c r="AD272" s="19">
        <v>0</v>
      </c>
      <c r="AE272" s="19">
        <v>0</v>
      </c>
      <c r="AF272" s="19">
        <v>0</v>
      </c>
      <c r="AG272" s="19">
        <v>0</v>
      </c>
      <c r="AH272" s="19">
        <v>0</v>
      </c>
      <c r="AI272" s="19">
        <v>0</v>
      </c>
      <c r="AJ272" s="19">
        <v>0</v>
      </c>
      <c r="AK272" s="19">
        <v>2.2900000000000001E-4</v>
      </c>
      <c r="AL272" s="19">
        <v>2.9529999999999999E-3</v>
      </c>
      <c r="AM272" s="19">
        <f t="shared" si="14"/>
        <v>3.1819999999999999E-3</v>
      </c>
      <c r="AN272" s="20">
        <v>7.3999999999999996E-5</v>
      </c>
    </row>
    <row r="273" spans="1:40" x14ac:dyDescent="0.2">
      <c r="A273" t="s">
        <v>507</v>
      </c>
      <c r="B273">
        <v>2009</v>
      </c>
      <c r="C273" t="s">
        <v>285</v>
      </c>
      <c r="D273" s="7">
        <v>0</v>
      </c>
      <c r="E273">
        <v>0</v>
      </c>
      <c r="F273">
        <v>0</v>
      </c>
      <c r="G273">
        <v>0</v>
      </c>
      <c r="H273">
        <v>0</v>
      </c>
      <c r="I273">
        <v>11</v>
      </c>
      <c r="J273">
        <v>58</v>
      </c>
      <c r="K273">
        <v>106</v>
      </c>
      <c r="L273">
        <v>363</v>
      </c>
      <c r="M273">
        <v>605</v>
      </c>
      <c r="N273">
        <f t="shared" si="12"/>
        <v>1074</v>
      </c>
      <c r="O273">
        <v>0</v>
      </c>
      <c r="P273" s="8">
        <v>1143</v>
      </c>
      <c r="Q273" s="7">
        <v>561480</v>
      </c>
      <c r="R273">
        <v>1146088</v>
      </c>
      <c r="S273">
        <v>1100045</v>
      </c>
      <c r="T273">
        <v>1103868</v>
      </c>
      <c r="U273">
        <v>1315712</v>
      </c>
      <c r="V273">
        <v>1329101</v>
      </c>
      <c r="W273">
        <v>953247</v>
      </c>
      <c r="X273">
        <v>577339</v>
      </c>
      <c r="Y273">
        <v>402432</v>
      </c>
      <c r="Z273">
        <v>161653</v>
      </c>
      <c r="AA273">
        <f t="shared" si="13"/>
        <v>1141424</v>
      </c>
      <c r="AB273" s="8">
        <v>8650965</v>
      </c>
      <c r="AC273" s="18">
        <v>0</v>
      </c>
      <c r="AD273" s="19">
        <v>0</v>
      </c>
      <c r="AE273" s="19">
        <v>0</v>
      </c>
      <c r="AF273" s="19">
        <v>0</v>
      </c>
      <c r="AG273" s="19">
        <v>0</v>
      </c>
      <c r="AH273" s="19">
        <v>7.9999999999999996E-6</v>
      </c>
      <c r="AI273" s="19">
        <v>6.0999999999999999E-5</v>
      </c>
      <c r="AJ273" s="19">
        <v>1.84E-4</v>
      </c>
      <c r="AK273" s="19">
        <v>9.0200000000000002E-4</v>
      </c>
      <c r="AL273" s="19">
        <v>3.7429999999999998E-3</v>
      </c>
      <c r="AM273" s="19">
        <f t="shared" si="14"/>
        <v>4.829E-3</v>
      </c>
      <c r="AN273" s="20">
        <v>1.3200000000000001E-4</v>
      </c>
    </row>
    <row r="274" spans="1:40" x14ac:dyDescent="0.2">
      <c r="A274" t="s">
        <v>507</v>
      </c>
      <c r="B274">
        <v>2010</v>
      </c>
      <c r="C274" t="s">
        <v>286</v>
      </c>
      <c r="D274" s="7">
        <v>0</v>
      </c>
      <c r="E274">
        <v>0</v>
      </c>
      <c r="F274">
        <v>0</v>
      </c>
      <c r="G274">
        <v>0</v>
      </c>
      <c r="H274">
        <v>0</v>
      </c>
      <c r="I274">
        <v>0</v>
      </c>
      <c r="J274">
        <v>31</v>
      </c>
      <c r="K274">
        <v>92</v>
      </c>
      <c r="L274">
        <v>286</v>
      </c>
      <c r="M274">
        <v>546</v>
      </c>
      <c r="N274">
        <f t="shared" si="12"/>
        <v>924</v>
      </c>
      <c r="O274">
        <v>0</v>
      </c>
      <c r="P274" s="8">
        <v>955</v>
      </c>
      <c r="Q274" s="7">
        <v>547056</v>
      </c>
      <c r="R274">
        <v>1156225</v>
      </c>
      <c r="S274">
        <v>1127538</v>
      </c>
      <c r="T274">
        <v>1096904</v>
      </c>
      <c r="U274">
        <v>1294288</v>
      </c>
      <c r="V274">
        <v>1350560</v>
      </c>
      <c r="W274">
        <v>993149</v>
      </c>
      <c r="X274">
        <v>586232</v>
      </c>
      <c r="Y274">
        <v>402941</v>
      </c>
      <c r="Z274">
        <v>166414</v>
      </c>
      <c r="AA274">
        <f t="shared" si="13"/>
        <v>1155587</v>
      </c>
      <c r="AB274" s="8">
        <v>8721307</v>
      </c>
      <c r="AC274" s="18">
        <v>0</v>
      </c>
      <c r="AD274" s="19">
        <v>0</v>
      </c>
      <c r="AE274" s="19">
        <v>0</v>
      </c>
      <c r="AF274" s="19">
        <v>0</v>
      </c>
      <c r="AG274" s="19">
        <v>0</v>
      </c>
      <c r="AH274" s="19">
        <v>0</v>
      </c>
      <c r="AI274" s="19">
        <v>3.1000000000000001E-5</v>
      </c>
      <c r="AJ274" s="19">
        <v>1.5699999999999999E-4</v>
      </c>
      <c r="AK274" s="19">
        <v>7.1000000000000002E-4</v>
      </c>
      <c r="AL274" s="19">
        <v>3.2810000000000001E-3</v>
      </c>
      <c r="AM274" s="19">
        <f t="shared" si="14"/>
        <v>4.1479999999999998E-3</v>
      </c>
      <c r="AN274" s="20">
        <v>1.1E-4</v>
      </c>
    </row>
    <row r="275" spans="1:40" x14ac:dyDescent="0.2">
      <c r="A275" t="s">
        <v>507</v>
      </c>
      <c r="B275">
        <v>2011</v>
      </c>
      <c r="C275" t="s">
        <v>287</v>
      </c>
      <c r="D275" s="7">
        <v>0</v>
      </c>
      <c r="E275">
        <v>0</v>
      </c>
      <c r="F275">
        <v>0</v>
      </c>
      <c r="G275">
        <v>0</v>
      </c>
      <c r="H275">
        <v>0</v>
      </c>
      <c r="I275">
        <v>12</v>
      </c>
      <c r="J275">
        <v>46</v>
      </c>
      <c r="K275">
        <v>94</v>
      </c>
      <c r="L275">
        <v>292</v>
      </c>
      <c r="M275">
        <v>603</v>
      </c>
      <c r="N275">
        <f t="shared" si="12"/>
        <v>989</v>
      </c>
      <c r="O275">
        <v>0</v>
      </c>
      <c r="P275" s="8">
        <v>1047</v>
      </c>
      <c r="Q275" s="7">
        <v>543388</v>
      </c>
      <c r="R275">
        <v>1150383</v>
      </c>
      <c r="S275">
        <v>1131402</v>
      </c>
      <c r="T275">
        <v>1103401</v>
      </c>
      <c r="U275">
        <v>1265708</v>
      </c>
      <c r="V275">
        <v>1361410</v>
      </c>
      <c r="W275">
        <v>1021102</v>
      </c>
      <c r="X275">
        <v>600154</v>
      </c>
      <c r="Y275">
        <v>400734</v>
      </c>
      <c r="Z275">
        <v>172154</v>
      </c>
      <c r="AA275">
        <f t="shared" si="13"/>
        <v>1173042</v>
      </c>
      <c r="AB275" s="8">
        <v>8749836</v>
      </c>
      <c r="AC275" s="18">
        <v>0</v>
      </c>
      <c r="AD275" s="19">
        <v>0</v>
      </c>
      <c r="AE275" s="19">
        <v>0</v>
      </c>
      <c r="AF275" s="19">
        <v>0</v>
      </c>
      <c r="AG275" s="19">
        <v>0</v>
      </c>
      <c r="AH275" s="19">
        <v>9.0000000000000002E-6</v>
      </c>
      <c r="AI275" s="19">
        <v>4.5000000000000003E-5</v>
      </c>
      <c r="AJ275" s="19">
        <v>1.5699999999999999E-4</v>
      </c>
      <c r="AK275" s="19">
        <v>7.2900000000000005E-4</v>
      </c>
      <c r="AL275" s="19">
        <v>3.503E-3</v>
      </c>
      <c r="AM275" s="19">
        <f t="shared" si="14"/>
        <v>4.3890000000000005E-3</v>
      </c>
      <c r="AN275" s="20">
        <v>1.2E-4</v>
      </c>
    </row>
    <row r="276" spans="1:40" x14ac:dyDescent="0.2">
      <c r="A276" t="s">
        <v>507</v>
      </c>
      <c r="B276">
        <v>2012</v>
      </c>
      <c r="C276" t="s">
        <v>288</v>
      </c>
      <c r="D276" s="7">
        <v>0</v>
      </c>
      <c r="E276">
        <v>0</v>
      </c>
      <c r="F276">
        <v>0</v>
      </c>
      <c r="G276">
        <v>0</v>
      </c>
      <c r="H276">
        <v>0</v>
      </c>
      <c r="I276">
        <v>0</v>
      </c>
      <c r="J276">
        <v>23</v>
      </c>
      <c r="K276">
        <v>98</v>
      </c>
      <c r="L276">
        <v>283</v>
      </c>
      <c r="M276">
        <v>571</v>
      </c>
      <c r="N276">
        <f t="shared" si="12"/>
        <v>952</v>
      </c>
      <c r="O276">
        <v>0</v>
      </c>
      <c r="P276" s="8">
        <v>975</v>
      </c>
      <c r="Q276" s="7">
        <v>538328</v>
      </c>
      <c r="R276">
        <v>1149041</v>
      </c>
      <c r="S276">
        <v>1137600</v>
      </c>
      <c r="T276">
        <v>1113213</v>
      </c>
      <c r="U276">
        <v>1242361</v>
      </c>
      <c r="V276">
        <v>1366570</v>
      </c>
      <c r="W276">
        <v>1050465</v>
      </c>
      <c r="X276">
        <v>622644</v>
      </c>
      <c r="Y276">
        <v>397867</v>
      </c>
      <c r="Z276">
        <v>177894</v>
      </c>
      <c r="AA276">
        <f t="shared" si="13"/>
        <v>1198405</v>
      </c>
      <c r="AB276" s="8">
        <v>8795983</v>
      </c>
      <c r="AC276" s="18">
        <v>0</v>
      </c>
      <c r="AD276" s="19">
        <v>0</v>
      </c>
      <c r="AE276" s="19">
        <v>0</v>
      </c>
      <c r="AF276" s="19">
        <v>0</v>
      </c>
      <c r="AG276" s="19">
        <v>0</v>
      </c>
      <c r="AH276" s="19">
        <v>0</v>
      </c>
      <c r="AI276" s="19">
        <v>2.1999999999999999E-5</v>
      </c>
      <c r="AJ276" s="19">
        <v>1.5699999999999999E-4</v>
      </c>
      <c r="AK276" s="19">
        <v>7.1100000000000004E-4</v>
      </c>
      <c r="AL276" s="19">
        <v>3.2100000000000002E-3</v>
      </c>
      <c r="AM276" s="19">
        <f t="shared" si="14"/>
        <v>4.078E-3</v>
      </c>
      <c r="AN276" s="20">
        <v>1.11E-4</v>
      </c>
    </row>
    <row r="277" spans="1:40" x14ac:dyDescent="0.2">
      <c r="A277" t="s">
        <v>507</v>
      </c>
      <c r="B277">
        <v>2013</v>
      </c>
      <c r="C277" t="s">
        <v>289</v>
      </c>
      <c r="D277" s="7">
        <v>0</v>
      </c>
      <c r="E277">
        <v>0</v>
      </c>
      <c r="F277">
        <v>0</v>
      </c>
      <c r="G277">
        <v>0</v>
      </c>
      <c r="H277">
        <v>11</v>
      </c>
      <c r="I277">
        <v>0</v>
      </c>
      <c r="J277">
        <v>52</v>
      </c>
      <c r="K277">
        <v>122</v>
      </c>
      <c r="L277">
        <v>334</v>
      </c>
      <c r="M277">
        <v>690</v>
      </c>
      <c r="N277">
        <f t="shared" si="12"/>
        <v>1146</v>
      </c>
      <c r="O277">
        <v>0</v>
      </c>
      <c r="P277" s="8">
        <v>1209</v>
      </c>
      <c r="Q277" s="7">
        <v>538320</v>
      </c>
      <c r="R277">
        <v>1142391</v>
      </c>
      <c r="S277">
        <v>1143322</v>
      </c>
      <c r="T277">
        <v>1122072</v>
      </c>
      <c r="U277">
        <v>1216613</v>
      </c>
      <c r="V277">
        <v>1369036</v>
      </c>
      <c r="W277">
        <v>1078717</v>
      </c>
      <c r="X277">
        <v>643652</v>
      </c>
      <c r="Y277">
        <v>393736</v>
      </c>
      <c r="Z277">
        <v>184430</v>
      </c>
      <c r="AA277">
        <f t="shared" si="13"/>
        <v>1221818</v>
      </c>
      <c r="AB277" s="8">
        <v>8832289</v>
      </c>
      <c r="AC277" s="18">
        <v>0</v>
      </c>
      <c r="AD277" s="19">
        <v>0</v>
      </c>
      <c r="AE277" s="19">
        <v>0</v>
      </c>
      <c r="AF277" s="19">
        <v>0</v>
      </c>
      <c r="AG277" s="19">
        <v>9.0000000000000002E-6</v>
      </c>
      <c r="AH277" s="19">
        <v>0</v>
      </c>
      <c r="AI277" s="19">
        <v>4.8000000000000001E-5</v>
      </c>
      <c r="AJ277" s="19">
        <v>1.9000000000000001E-4</v>
      </c>
      <c r="AK277" s="19">
        <v>8.4800000000000001E-4</v>
      </c>
      <c r="AL277" s="19">
        <v>3.741E-3</v>
      </c>
      <c r="AM277" s="19">
        <f t="shared" si="14"/>
        <v>4.7790000000000003E-3</v>
      </c>
      <c r="AN277" s="20">
        <v>1.37E-4</v>
      </c>
    </row>
    <row r="278" spans="1:40" x14ac:dyDescent="0.2">
      <c r="A278" t="s">
        <v>507</v>
      </c>
      <c r="B278">
        <v>2014</v>
      </c>
      <c r="C278" t="s">
        <v>290</v>
      </c>
      <c r="D278" s="7">
        <v>0</v>
      </c>
      <c r="E278">
        <v>0</v>
      </c>
      <c r="F278">
        <v>0</v>
      </c>
      <c r="G278">
        <v>0</v>
      </c>
      <c r="H278">
        <v>0</v>
      </c>
      <c r="I278">
        <v>0</v>
      </c>
      <c r="J278">
        <v>43</v>
      </c>
      <c r="K278">
        <v>119</v>
      </c>
      <c r="L278">
        <v>274</v>
      </c>
      <c r="M278">
        <v>633</v>
      </c>
      <c r="N278">
        <f t="shared" si="12"/>
        <v>1026</v>
      </c>
      <c r="O278">
        <v>0</v>
      </c>
      <c r="P278" s="8">
        <v>1069</v>
      </c>
      <c r="Q278" s="7">
        <v>536679</v>
      </c>
      <c r="R278">
        <v>1139360</v>
      </c>
      <c r="S278">
        <v>1148662</v>
      </c>
      <c r="T278">
        <v>1132705</v>
      </c>
      <c r="U278">
        <v>1201296</v>
      </c>
      <c r="V278">
        <v>1364408</v>
      </c>
      <c r="W278">
        <v>1107083</v>
      </c>
      <c r="X278">
        <v>669593</v>
      </c>
      <c r="Y278">
        <v>389663</v>
      </c>
      <c r="Z278">
        <v>188697</v>
      </c>
      <c r="AA278">
        <f t="shared" si="13"/>
        <v>1247953</v>
      </c>
      <c r="AB278" s="8">
        <v>8878146</v>
      </c>
      <c r="AC278" s="18">
        <v>0</v>
      </c>
      <c r="AD278" s="19">
        <v>0</v>
      </c>
      <c r="AE278" s="19">
        <v>0</v>
      </c>
      <c r="AF278" s="19">
        <v>0</v>
      </c>
      <c r="AG278" s="19">
        <v>0</v>
      </c>
      <c r="AH278" s="19">
        <v>0</v>
      </c>
      <c r="AI278" s="19">
        <v>3.8999999999999999E-5</v>
      </c>
      <c r="AJ278" s="19">
        <v>1.7799999999999999E-4</v>
      </c>
      <c r="AK278" s="19">
        <v>7.0299999999999996E-4</v>
      </c>
      <c r="AL278" s="19">
        <v>3.3549999999999999E-3</v>
      </c>
      <c r="AM278" s="19">
        <f t="shared" si="14"/>
        <v>4.2360000000000002E-3</v>
      </c>
      <c r="AN278" s="20">
        <v>1.2E-4</v>
      </c>
    </row>
    <row r="279" spans="1:40" x14ac:dyDescent="0.2">
      <c r="A279" t="s">
        <v>507</v>
      </c>
      <c r="B279">
        <v>2015</v>
      </c>
      <c r="C279" t="s">
        <v>291</v>
      </c>
      <c r="D279" s="7">
        <v>0</v>
      </c>
      <c r="E279">
        <v>0</v>
      </c>
      <c r="F279">
        <v>0</v>
      </c>
      <c r="G279">
        <v>0</v>
      </c>
      <c r="H279">
        <v>0</v>
      </c>
      <c r="I279">
        <v>10</v>
      </c>
      <c r="J279">
        <v>43</v>
      </c>
      <c r="K279">
        <v>140</v>
      </c>
      <c r="L279">
        <v>331</v>
      </c>
      <c r="M279">
        <v>754</v>
      </c>
      <c r="N279">
        <f t="shared" si="12"/>
        <v>1225</v>
      </c>
      <c r="O279">
        <v>0</v>
      </c>
      <c r="P279" s="8">
        <v>1278</v>
      </c>
      <c r="Q279" s="7">
        <v>532954</v>
      </c>
      <c r="R279">
        <v>1130431</v>
      </c>
      <c r="S279">
        <v>1147500</v>
      </c>
      <c r="T279">
        <v>1140742</v>
      </c>
      <c r="U279">
        <v>1188729</v>
      </c>
      <c r="V279">
        <v>1352773</v>
      </c>
      <c r="W279">
        <v>1131039</v>
      </c>
      <c r="X279">
        <v>699333</v>
      </c>
      <c r="Y279">
        <v>388818</v>
      </c>
      <c r="Z279">
        <v>191619</v>
      </c>
      <c r="AA279">
        <f t="shared" si="13"/>
        <v>1279770</v>
      </c>
      <c r="AB279" s="8">
        <v>8903938</v>
      </c>
      <c r="AC279" s="18">
        <v>0</v>
      </c>
      <c r="AD279" s="19">
        <v>0</v>
      </c>
      <c r="AE279" s="19">
        <v>0</v>
      </c>
      <c r="AF279" s="19">
        <v>0</v>
      </c>
      <c r="AG279" s="19">
        <v>0</v>
      </c>
      <c r="AH279" s="19">
        <v>6.9999999999999999E-6</v>
      </c>
      <c r="AI279" s="19">
        <v>3.8000000000000002E-5</v>
      </c>
      <c r="AJ279" s="19">
        <v>2.0000000000000001E-4</v>
      </c>
      <c r="AK279" s="19">
        <v>8.5099999999999998E-4</v>
      </c>
      <c r="AL279" s="19">
        <v>3.9350000000000001E-3</v>
      </c>
      <c r="AM279" s="19">
        <f t="shared" si="14"/>
        <v>4.986E-3</v>
      </c>
      <c r="AN279" s="20">
        <v>1.44E-4</v>
      </c>
    </row>
    <row r="280" spans="1:40" x14ac:dyDescent="0.2">
      <c r="A280" t="s">
        <v>507</v>
      </c>
      <c r="B280">
        <v>2016</v>
      </c>
      <c r="C280" t="s">
        <v>292</v>
      </c>
      <c r="D280" s="7">
        <v>0</v>
      </c>
      <c r="E280">
        <v>0</v>
      </c>
      <c r="F280">
        <v>0</v>
      </c>
      <c r="G280">
        <v>0</v>
      </c>
      <c r="H280">
        <v>0</v>
      </c>
      <c r="I280">
        <v>0</v>
      </c>
      <c r="J280">
        <v>63</v>
      </c>
      <c r="K280">
        <v>159</v>
      </c>
      <c r="L280">
        <v>281</v>
      </c>
      <c r="M280">
        <v>581</v>
      </c>
      <c r="N280">
        <f t="shared" si="12"/>
        <v>1021</v>
      </c>
      <c r="O280">
        <v>0</v>
      </c>
      <c r="P280" s="8">
        <v>1084</v>
      </c>
      <c r="Q280" s="7">
        <v>524747</v>
      </c>
      <c r="R280">
        <v>1116586</v>
      </c>
      <c r="S280">
        <v>1142048</v>
      </c>
      <c r="T280">
        <v>1140935</v>
      </c>
      <c r="U280">
        <v>1161363</v>
      </c>
      <c r="V280">
        <v>1322252</v>
      </c>
      <c r="W280">
        <v>1142374</v>
      </c>
      <c r="X280">
        <v>720345</v>
      </c>
      <c r="Y280">
        <v>387962</v>
      </c>
      <c r="Z280">
        <v>193387</v>
      </c>
      <c r="AA280">
        <f t="shared" si="13"/>
        <v>1301694</v>
      </c>
      <c r="AB280" s="8">
        <v>8851999</v>
      </c>
      <c r="AC280" s="18">
        <v>0</v>
      </c>
      <c r="AD280" s="19">
        <v>0</v>
      </c>
      <c r="AE280" s="19">
        <v>0</v>
      </c>
      <c r="AF280" s="19">
        <v>0</v>
      </c>
      <c r="AG280" s="19">
        <v>0</v>
      </c>
      <c r="AH280" s="19">
        <v>0</v>
      </c>
      <c r="AI280" s="19">
        <v>5.5000000000000002E-5</v>
      </c>
      <c r="AJ280" s="19">
        <v>2.2100000000000001E-4</v>
      </c>
      <c r="AK280" s="19">
        <v>7.2400000000000003E-4</v>
      </c>
      <c r="AL280" s="19">
        <v>3.0040000000000002E-3</v>
      </c>
      <c r="AM280" s="19">
        <f t="shared" si="14"/>
        <v>3.9490000000000003E-3</v>
      </c>
      <c r="AN280" s="20">
        <v>1.22E-4</v>
      </c>
    </row>
    <row r="281" spans="1:40" x14ac:dyDescent="0.2">
      <c r="A281" t="s">
        <v>507</v>
      </c>
      <c r="B281">
        <v>2017</v>
      </c>
      <c r="C281" t="s">
        <v>293</v>
      </c>
      <c r="D281" s="7">
        <v>0</v>
      </c>
      <c r="E281">
        <v>0</v>
      </c>
      <c r="F281">
        <v>0</v>
      </c>
      <c r="G281">
        <v>0</v>
      </c>
      <c r="H281">
        <v>0</v>
      </c>
      <c r="I281">
        <v>0</v>
      </c>
      <c r="J281">
        <v>69</v>
      </c>
      <c r="K281">
        <v>131</v>
      </c>
      <c r="L281">
        <v>343</v>
      </c>
      <c r="M281">
        <v>650</v>
      </c>
      <c r="N281">
        <f t="shared" si="12"/>
        <v>1124</v>
      </c>
      <c r="O281">
        <v>0</v>
      </c>
      <c r="P281" s="8">
        <v>1193</v>
      </c>
      <c r="Q281" s="7">
        <v>526716</v>
      </c>
      <c r="R281">
        <v>1119030</v>
      </c>
      <c r="S281">
        <v>1150716</v>
      </c>
      <c r="T281">
        <v>1151431</v>
      </c>
      <c r="U281">
        <v>1165156</v>
      </c>
      <c r="V281">
        <v>1317652</v>
      </c>
      <c r="W281">
        <v>1175461</v>
      </c>
      <c r="X281">
        <v>755476</v>
      </c>
      <c r="Y281">
        <v>399788</v>
      </c>
      <c r="Z281">
        <v>198735</v>
      </c>
      <c r="AA281">
        <f t="shared" si="13"/>
        <v>1353999</v>
      </c>
      <c r="AB281" s="8">
        <v>8960161</v>
      </c>
      <c r="AC281" s="18">
        <v>0</v>
      </c>
      <c r="AD281" s="19">
        <v>0</v>
      </c>
      <c r="AE281" s="19">
        <v>0</v>
      </c>
      <c r="AF281" s="19">
        <v>0</v>
      </c>
      <c r="AG281" s="19">
        <v>0</v>
      </c>
      <c r="AH281" s="19">
        <v>0</v>
      </c>
      <c r="AI281" s="19">
        <v>5.8999999999999998E-5</v>
      </c>
      <c r="AJ281" s="19">
        <v>1.73E-4</v>
      </c>
      <c r="AK281" s="19">
        <v>8.5800000000000004E-4</v>
      </c>
      <c r="AL281" s="19">
        <v>3.271E-3</v>
      </c>
      <c r="AM281" s="19">
        <f t="shared" si="14"/>
        <v>4.3020000000000003E-3</v>
      </c>
      <c r="AN281" s="20">
        <v>1.3300000000000001E-4</v>
      </c>
    </row>
    <row r="282" spans="1:40" x14ac:dyDescent="0.2">
      <c r="A282" t="s">
        <v>508</v>
      </c>
      <c r="B282">
        <v>2009</v>
      </c>
      <c r="C282" t="s">
        <v>294</v>
      </c>
      <c r="D282" s="7">
        <v>0</v>
      </c>
      <c r="E282">
        <v>0</v>
      </c>
      <c r="F282">
        <v>0</v>
      </c>
      <c r="G282">
        <v>0</v>
      </c>
      <c r="H282">
        <v>0</v>
      </c>
      <c r="I282">
        <v>0</v>
      </c>
      <c r="J282">
        <v>0</v>
      </c>
      <c r="K282">
        <v>0</v>
      </c>
      <c r="L282">
        <v>0</v>
      </c>
      <c r="M282">
        <v>112</v>
      </c>
      <c r="N282">
        <f t="shared" si="12"/>
        <v>112</v>
      </c>
      <c r="O282">
        <v>0</v>
      </c>
      <c r="P282" s="8">
        <v>112</v>
      </c>
      <c r="Q282" s="7">
        <v>145687</v>
      </c>
      <c r="R282">
        <v>271599</v>
      </c>
      <c r="S282">
        <v>289013</v>
      </c>
      <c r="T282">
        <v>263016</v>
      </c>
      <c r="U282">
        <v>254303</v>
      </c>
      <c r="V282">
        <v>275629</v>
      </c>
      <c r="W282">
        <v>217999</v>
      </c>
      <c r="X282">
        <v>132614</v>
      </c>
      <c r="Y282">
        <v>84984</v>
      </c>
      <c r="Z282">
        <v>31078</v>
      </c>
      <c r="AA282">
        <f t="shared" si="13"/>
        <v>248676</v>
      </c>
      <c r="AB282" s="8">
        <v>1965922</v>
      </c>
      <c r="AC282" s="18">
        <v>0</v>
      </c>
      <c r="AD282" s="19">
        <v>0</v>
      </c>
      <c r="AE282" s="19">
        <v>0</v>
      </c>
      <c r="AF282" s="19">
        <v>0</v>
      </c>
      <c r="AG282" s="19">
        <v>0</v>
      </c>
      <c r="AH282" s="19">
        <v>0</v>
      </c>
      <c r="AI282" s="19">
        <v>0</v>
      </c>
      <c r="AJ282" s="19">
        <v>0</v>
      </c>
      <c r="AK282" s="19">
        <v>0</v>
      </c>
      <c r="AL282" s="19">
        <v>3.604E-3</v>
      </c>
      <c r="AM282" s="19">
        <f t="shared" si="14"/>
        <v>3.604E-3</v>
      </c>
      <c r="AN282" s="20">
        <v>5.7000000000000003E-5</v>
      </c>
    </row>
    <row r="283" spans="1:40" x14ac:dyDescent="0.2">
      <c r="A283" t="s">
        <v>508</v>
      </c>
      <c r="B283">
        <v>2010</v>
      </c>
      <c r="C283" t="s">
        <v>295</v>
      </c>
      <c r="D283" s="7">
        <v>0</v>
      </c>
      <c r="E283">
        <v>0</v>
      </c>
      <c r="F283">
        <v>0</v>
      </c>
      <c r="G283">
        <v>0</v>
      </c>
      <c r="H283">
        <v>0</v>
      </c>
      <c r="I283">
        <v>0</v>
      </c>
      <c r="J283">
        <v>0</v>
      </c>
      <c r="K283">
        <v>0</v>
      </c>
      <c r="L283">
        <v>23</v>
      </c>
      <c r="M283">
        <v>109</v>
      </c>
      <c r="N283">
        <f t="shared" si="12"/>
        <v>132</v>
      </c>
      <c r="O283">
        <v>0</v>
      </c>
      <c r="P283" s="8">
        <v>132</v>
      </c>
      <c r="Q283" s="7">
        <v>140916</v>
      </c>
      <c r="R283">
        <v>272927</v>
      </c>
      <c r="S283">
        <v>293813</v>
      </c>
      <c r="T283">
        <v>254439</v>
      </c>
      <c r="U283">
        <v>249431</v>
      </c>
      <c r="V283">
        <v>281558</v>
      </c>
      <c r="W283">
        <v>232545</v>
      </c>
      <c r="X283">
        <v>140594</v>
      </c>
      <c r="Y283">
        <v>82197</v>
      </c>
      <c r="Z283">
        <v>29584</v>
      </c>
      <c r="AA283">
        <f t="shared" si="13"/>
        <v>252375</v>
      </c>
      <c r="AB283" s="8">
        <v>1978004</v>
      </c>
      <c r="AC283" s="18">
        <v>0</v>
      </c>
      <c r="AD283" s="19">
        <v>0</v>
      </c>
      <c r="AE283" s="19">
        <v>0</v>
      </c>
      <c r="AF283" s="19">
        <v>0</v>
      </c>
      <c r="AG283" s="19">
        <v>0</v>
      </c>
      <c r="AH283" s="19">
        <v>0</v>
      </c>
      <c r="AI283" s="19">
        <v>0</v>
      </c>
      <c r="AJ283" s="19">
        <v>0</v>
      </c>
      <c r="AK283" s="19">
        <v>2.7999999999999998E-4</v>
      </c>
      <c r="AL283" s="19">
        <v>3.6840000000000002E-3</v>
      </c>
      <c r="AM283" s="19">
        <f t="shared" si="14"/>
        <v>3.9640000000000005E-3</v>
      </c>
      <c r="AN283" s="20">
        <v>6.7000000000000002E-5</v>
      </c>
    </row>
    <row r="284" spans="1:40" x14ac:dyDescent="0.2">
      <c r="A284" t="s">
        <v>508</v>
      </c>
      <c r="B284">
        <v>2011</v>
      </c>
      <c r="C284" t="s">
        <v>296</v>
      </c>
      <c r="D284" s="7">
        <v>0</v>
      </c>
      <c r="E284">
        <v>0</v>
      </c>
      <c r="F284">
        <v>0</v>
      </c>
      <c r="G284">
        <v>0</v>
      </c>
      <c r="H284">
        <v>0</v>
      </c>
      <c r="I284">
        <v>0</v>
      </c>
      <c r="J284">
        <v>0</v>
      </c>
      <c r="K284">
        <v>0</v>
      </c>
      <c r="L284">
        <v>24</v>
      </c>
      <c r="M284">
        <v>138</v>
      </c>
      <c r="N284">
        <f t="shared" si="12"/>
        <v>162</v>
      </c>
      <c r="O284">
        <v>0</v>
      </c>
      <c r="P284" s="8">
        <v>162</v>
      </c>
      <c r="Q284" s="7">
        <v>142428</v>
      </c>
      <c r="R284">
        <v>278087</v>
      </c>
      <c r="S284">
        <v>290098</v>
      </c>
      <c r="T284">
        <v>258235</v>
      </c>
      <c r="U284">
        <v>247613</v>
      </c>
      <c r="V284">
        <v>284283</v>
      </c>
      <c r="W284">
        <v>244058</v>
      </c>
      <c r="X284">
        <v>145783</v>
      </c>
      <c r="Y284">
        <v>82237</v>
      </c>
      <c r="Z284">
        <v>30349</v>
      </c>
      <c r="AA284">
        <f t="shared" si="13"/>
        <v>258369</v>
      </c>
      <c r="AB284" s="8">
        <v>2003171</v>
      </c>
      <c r="AC284" s="18">
        <v>0</v>
      </c>
      <c r="AD284" s="19">
        <v>0</v>
      </c>
      <c r="AE284" s="19">
        <v>0</v>
      </c>
      <c r="AF284" s="19">
        <v>0</v>
      </c>
      <c r="AG284" s="19">
        <v>0</v>
      </c>
      <c r="AH284" s="19">
        <v>0</v>
      </c>
      <c r="AI284" s="19">
        <v>0</v>
      </c>
      <c r="AJ284" s="19">
        <v>0</v>
      </c>
      <c r="AK284" s="19">
        <v>2.92E-4</v>
      </c>
      <c r="AL284" s="19">
        <v>4.5469999999999998E-3</v>
      </c>
      <c r="AM284" s="19">
        <f t="shared" si="14"/>
        <v>4.8389999999999996E-3</v>
      </c>
      <c r="AN284" s="20">
        <v>8.1000000000000004E-5</v>
      </c>
    </row>
    <row r="285" spans="1:40" x14ac:dyDescent="0.2">
      <c r="A285" t="s">
        <v>508</v>
      </c>
      <c r="B285">
        <v>2012</v>
      </c>
      <c r="C285" t="s">
        <v>297</v>
      </c>
      <c r="D285" s="7">
        <v>0</v>
      </c>
      <c r="E285">
        <v>0</v>
      </c>
      <c r="F285">
        <v>0</v>
      </c>
      <c r="G285">
        <v>0</v>
      </c>
      <c r="H285">
        <v>0</v>
      </c>
      <c r="I285">
        <v>0</v>
      </c>
      <c r="J285">
        <v>0</v>
      </c>
      <c r="K285">
        <v>0</v>
      </c>
      <c r="L285">
        <v>10</v>
      </c>
      <c r="M285">
        <v>93</v>
      </c>
      <c r="N285">
        <f t="shared" si="12"/>
        <v>103</v>
      </c>
      <c r="O285">
        <v>0</v>
      </c>
      <c r="P285" s="8">
        <v>103</v>
      </c>
      <c r="Q285" s="7">
        <v>140397</v>
      </c>
      <c r="R285">
        <v>277114</v>
      </c>
      <c r="S285">
        <v>286290</v>
      </c>
      <c r="T285">
        <v>262607</v>
      </c>
      <c r="U285">
        <v>244077</v>
      </c>
      <c r="V285">
        <v>279352</v>
      </c>
      <c r="W285">
        <v>248177</v>
      </c>
      <c r="X285">
        <v>149105</v>
      </c>
      <c r="Y285">
        <v>82966</v>
      </c>
      <c r="Z285">
        <v>31696</v>
      </c>
      <c r="AA285">
        <f t="shared" si="13"/>
        <v>263767</v>
      </c>
      <c r="AB285" s="8">
        <v>2001781</v>
      </c>
      <c r="AC285" s="18">
        <v>0</v>
      </c>
      <c r="AD285" s="19">
        <v>0</v>
      </c>
      <c r="AE285" s="19">
        <v>0</v>
      </c>
      <c r="AF285" s="19">
        <v>0</v>
      </c>
      <c r="AG285" s="19">
        <v>0</v>
      </c>
      <c r="AH285" s="19">
        <v>0</v>
      </c>
      <c r="AI285" s="19">
        <v>0</v>
      </c>
      <c r="AJ285" s="19">
        <v>0</v>
      </c>
      <c r="AK285" s="19">
        <v>1.21E-4</v>
      </c>
      <c r="AL285" s="19">
        <v>2.934E-3</v>
      </c>
      <c r="AM285" s="19">
        <f t="shared" si="14"/>
        <v>3.055E-3</v>
      </c>
      <c r="AN285" s="20">
        <v>5.1E-5</v>
      </c>
    </row>
    <row r="286" spans="1:40" x14ac:dyDescent="0.2">
      <c r="A286" t="s">
        <v>508</v>
      </c>
      <c r="B286">
        <v>2013</v>
      </c>
      <c r="C286" t="s">
        <v>298</v>
      </c>
      <c r="D286" s="7">
        <v>0</v>
      </c>
      <c r="E286">
        <v>0</v>
      </c>
      <c r="F286">
        <v>0</v>
      </c>
      <c r="G286">
        <v>0</v>
      </c>
      <c r="H286">
        <v>0</v>
      </c>
      <c r="I286">
        <v>0</v>
      </c>
      <c r="J286">
        <v>0</v>
      </c>
      <c r="K286">
        <v>0</v>
      </c>
      <c r="L286">
        <v>45</v>
      </c>
      <c r="M286">
        <v>121</v>
      </c>
      <c r="N286">
        <f t="shared" si="12"/>
        <v>166</v>
      </c>
      <c r="O286">
        <v>0</v>
      </c>
      <c r="P286" s="8">
        <v>166</v>
      </c>
      <c r="Q286" s="7">
        <v>138290</v>
      </c>
      <c r="R286">
        <v>277796</v>
      </c>
      <c r="S286">
        <v>284440</v>
      </c>
      <c r="T286">
        <v>265152</v>
      </c>
      <c r="U286">
        <v>243100</v>
      </c>
      <c r="V286">
        <v>275478</v>
      </c>
      <c r="W286">
        <v>253125</v>
      </c>
      <c r="X286">
        <v>155929</v>
      </c>
      <c r="Y286">
        <v>85221</v>
      </c>
      <c r="Z286">
        <v>32714</v>
      </c>
      <c r="AA286">
        <f t="shared" si="13"/>
        <v>273864</v>
      </c>
      <c r="AB286" s="8">
        <v>2011245</v>
      </c>
      <c r="AC286" s="18">
        <v>0</v>
      </c>
      <c r="AD286" s="19">
        <v>0</v>
      </c>
      <c r="AE286" s="19">
        <v>0</v>
      </c>
      <c r="AF286" s="19">
        <v>0</v>
      </c>
      <c r="AG286" s="19">
        <v>0</v>
      </c>
      <c r="AH286" s="19">
        <v>0</v>
      </c>
      <c r="AI286" s="19">
        <v>0</v>
      </c>
      <c r="AJ286" s="19">
        <v>0</v>
      </c>
      <c r="AK286" s="19">
        <v>5.2800000000000004E-4</v>
      </c>
      <c r="AL286" s="19">
        <v>3.699E-3</v>
      </c>
      <c r="AM286" s="19">
        <f t="shared" si="14"/>
        <v>4.2269999999999999E-3</v>
      </c>
      <c r="AN286" s="20">
        <v>8.2999999999999998E-5</v>
      </c>
    </row>
    <row r="287" spans="1:40" x14ac:dyDescent="0.2">
      <c r="A287" t="s">
        <v>508</v>
      </c>
      <c r="B287">
        <v>2014</v>
      </c>
      <c r="C287" t="s">
        <v>299</v>
      </c>
      <c r="D287" s="7">
        <v>0</v>
      </c>
      <c r="E287">
        <v>0</v>
      </c>
      <c r="F287">
        <v>0</v>
      </c>
      <c r="G287">
        <v>0</v>
      </c>
      <c r="H287">
        <v>0</v>
      </c>
      <c r="I287">
        <v>0</v>
      </c>
      <c r="J287">
        <v>0</v>
      </c>
      <c r="K287">
        <v>10</v>
      </c>
      <c r="L287">
        <v>22</v>
      </c>
      <c r="M287">
        <v>97</v>
      </c>
      <c r="N287">
        <f t="shared" si="12"/>
        <v>129</v>
      </c>
      <c r="O287">
        <v>0</v>
      </c>
      <c r="P287" s="8">
        <v>129</v>
      </c>
      <c r="Q287" s="7">
        <v>133595</v>
      </c>
      <c r="R287">
        <v>274010</v>
      </c>
      <c r="S287">
        <v>281975</v>
      </c>
      <c r="T287">
        <v>262373</v>
      </c>
      <c r="U287">
        <v>236406</v>
      </c>
      <c r="V287">
        <v>264804</v>
      </c>
      <c r="W287">
        <v>253009</v>
      </c>
      <c r="X287">
        <v>160792</v>
      </c>
      <c r="Y287">
        <v>86369</v>
      </c>
      <c r="Z287">
        <v>31739</v>
      </c>
      <c r="AA287">
        <f t="shared" si="13"/>
        <v>278900</v>
      </c>
      <c r="AB287" s="8">
        <v>1985072</v>
      </c>
      <c r="AC287" s="18">
        <v>0</v>
      </c>
      <c r="AD287" s="19">
        <v>0</v>
      </c>
      <c r="AE287" s="19">
        <v>0</v>
      </c>
      <c r="AF287" s="19">
        <v>0</v>
      </c>
      <c r="AG287" s="19">
        <v>0</v>
      </c>
      <c r="AH287" s="19">
        <v>0</v>
      </c>
      <c r="AI287" s="19">
        <v>0</v>
      </c>
      <c r="AJ287" s="19">
        <v>6.2000000000000003E-5</v>
      </c>
      <c r="AK287" s="19">
        <v>2.5500000000000002E-4</v>
      </c>
      <c r="AL287" s="19">
        <v>3.0560000000000001E-3</v>
      </c>
      <c r="AM287" s="19">
        <f t="shared" si="14"/>
        <v>3.3730000000000001E-3</v>
      </c>
      <c r="AN287" s="20">
        <v>6.4999999999999994E-5</v>
      </c>
    </row>
    <row r="288" spans="1:40" x14ac:dyDescent="0.2">
      <c r="A288" t="s">
        <v>508</v>
      </c>
      <c r="B288">
        <v>2015</v>
      </c>
      <c r="C288" t="s">
        <v>300</v>
      </c>
      <c r="D288" s="7">
        <v>0</v>
      </c>
      <c r="E288">
        <v>0</v>
      </c>
      <c r="F288">
        <v>0</v>
      </c>
      <c r="G288">
        <v>0</v>
      </c>
      <c r="H288">
        <v>0</v>
      </c>
      <c r="I288">
        <v>0</v>
      </c>
      <c r="J288">
        <v>0</v>
      </c>
      <c r="K288">
        <v>11</v>
      </c>
      <c r="L288">
        <v>30</v>
      </c>
      <c r="M288">
        <v>74</v>
      </c>
      <c r="N288">
        <f t="shared" si="12"/>
        <v>115</v>
      </c>
      <c r="O288">
        <v>0</v>
      </c>
      <c r="P288" s="8">
        <v>115</v>
      </c>
      <c r="Q288" s="7">
        <v>128782</v>
      </c>
      <c r="R288">
        <v>266367</v>
      </c>
      <c r="S288">
        <v>272575</v>
      </c>
      <c r="T288">
        <v>260729</v>
      </c>
      <c r="U288">
        <v>229193</v>
      </c>
      <c r="V288">
        <v>252450</v>
      </c>
      <c r="W288">
        <v>248005</v>
      </c>
      <c r="X288">
        <v>163593</v>
      </c>
      <c r="Y288">
        <v>85469</v>
      </c>
      <c r="Z288">
        <v>31913</v>
      </c>
      <c r="AA288">
        <f t="shared" si="13"/>
        <v>280975</v>
      </c>
      <c r="AB288" s="8">
        <v>1939076</v>
      </c>
      <c r="AC288" s="18">
        <v>0</v>
      </c>
      <c r="AD288" s="19">
        <v>0</v>
      </c>
      <c r="AE288" s="19">
        <v>0</v>
      </c>
      <c r="AF288" s="19">
        <v>0</v>
      </c>
      <c r="AG288" s="19">
        <v>0</v>
      </c>
      <c r="AH288" s="19">
        <v>0</v>
      </c>
      <c r="AI288" s="19">
        <v>0</v>
      </c>
      <c r="AJ288" s="19">
        <v>6.7000000000000002E-5</v>
      </c>
      <c r="AK288" s="19">
        <v>3.5100000000000002E-4</v>
      </c>
      <c r="AL288" s="19">
        <v>2.3189999999999999E-3</v>
      </c>
      <c r="AM288" s="19">
        <f t="shared" si="14"/>
        <v>2.7369999999999998E-3</v>
      </c>
      <c r="AN288" s="20">
        <v>5.8999999999999998E-5</v>
      </c>
    </row>
    <row r="289" spans="1:40" x14ac:dyDescent="0.2">
      <c r="A289" t="s">
        <v>508</v>
      </c>
      <c r="B289">
        <v>2016</v>
      </c>
      <c r="C289" t="s">
        <v>301</v>
      </c>
      <c r="D289" s="7">
        <v>0</v>
      </c>
      <c r="E289">
        <v>0</v>
      </c>
      <c r="F289">
        <v>0</v>
      </c>
      <c r="G289">
        <v>0</v>
      </c>
      <c r="H289">
        <v>0</v>
      </c>
      <c r="I289">
        <v>0</v>
      </c>
      <c r="J289">
        <v>0</v>
      </c>
      <c r="K289">
        <v>0</v>
      </c>
      <c r="L289">
        <v>38</v>
      </c>
      <c r="M289">
        <v>81</v>
      </c>
      <c r="N289">
        <f t="shared" si="12"/>
        <v>119</v>
      </c>
      <c r="O289">
        <v>0</v>
      </c>
      <c r="P289" s="8">
        <v>119</v>
      </c>
      <c r="Q289" s="7">
        <v>126056</v>
      </c>
      <c r="R289">
        <v>269323</v>
      </c>
      <c r="S289">
        <v>276776</v>
      </c>
      <c r="T289">
        <v>264587</v>
      </c>
      <c r="U289">
        <v>236523</v>
      </c>
      <c r="V289">
        <v>254033</v>
      </c>
      <c r="W289">
        <v>257677</v>
      </c>
      <c r="X289">
        <v>177192</v>
      </c>
      <c r="Y289">
        <v>88655</v>
      </c>
      <c r="Z289">
        <v>33423</v>
      </c>
      <c r="AA289">
        <f t="shared" si="13"/>
        <v>299270</v>
      </c>
      <c r="AB289" s="8">
        <v>1984245</v>
      </c>
      <c r="AC289" s="18">
        <v>0</v>
      </c>
      <c r="AD289" s="19">
        <v>0</v>
      </c>
      <c r="AE289" s="19">
        <v>0</v>
      </c>
      <c r="AF289" s="19">
        <v>0</v>
      </c>
      <c r="AG289" s="19">
        <v>0</v>
      </c>
      <c r="AH289" s="19">
        <v>0</v>
      </c>
      <c r="AI289" s="19">
        <v>0</v>
      </c>
      <c r="AJ289" s="19">
        <v>0</v>
      </c>
      <c r="AK289" s="19">
        <v>4.2900000000000002E-4</v>
      </c>
      <c r="AL289" s="19">
        <v>2.4229999999999998E-3</v>
      </c>
      <c r="AM289" s="19">
        <f t="shared" si="14"/>
        <v>2.8519999999999999E-3</v>
      </c>
      <c r="AN289" s="20">
        <v>6.0000000000000002E-5</v>
      </c>
    </row>
    <row r="290" spans="1:40" x14ac:dyDescent="0.2">
      <c r="A290" t="s">
        <v>508</v>
      </c>
      <c r="B290">
        <v>2017</v>
      </c>
      <c r="C290" t="s">
        <v>302</v>
      </c>
      <c r="D290" s="7">
        <v>0</v>
      </c>
      <c r="E290">
        <v>0</v>
      </c>
      <c r="F290">
        <v>0</v>
      </c>
      <c r="G290">
        <v>0</v>
      </c>
      <c r="H290">
        <v>0</v>
      </c>
      <c r="I290">
        <v>0</v>
      </c>
      <c r="J290">
        <v>0</v>
      </c>
      <c r="K290">
        <v>11</v>
      </c>
      <c r="L290">
        <v>55</v>
      </c>
      <c r="M290">
        <v>54</v>
      </c>
      <c r="N290">
        <f t="shared" si="12"/>
        <v>120</v>
      </c>
      <c r="O290">
        <v>0</v>
      </c>
      <c r="P290" s="8">
        <v>120</v>
      </c>
      <c r="Q290" s="7">
        <v>129431</v>
      </c>
      <c r="R290">
        <v>276486</v>
      </c>
      <c r="S290">
        <v>281225</v>
      </c>
      <c r="T290">
        <v>273489</v>
      </c>
      <c r="U290">
        <v>239033</v>
      </c>
      <c r="V290">
        <v>250755</v>
      </c>
      <c r="W290">
        <v>260644</v>
      </c>
      <c r="X290">
        <v>183609</v>
      </c>
      <c r="Y290">
        <v>92064</v>
      </c>
      <c r="Z290">
        <v>35046</v>
      </c>
      <c r="AA290">
        <f t="shared" si="13"/>
        <v>310719</v>
      </c>
      <c r="AB290" s="8">
        <v>2021782</v>
      </c>
      <c r="AC290" s="18">
        <v>0</v>
      </c>
      <c r="AD290" s="19">
        <v>0</v>
      </c>
      <c r="AE290" s="19">
        <v>0</v>
      </c>
      <c r="AF290" s="19">
        <v>0</v>
      </c>
      <c r="AG290" s="19">
        <v>0</v>
      </c>
      <c r="AH290" s="19">
        <v>0</v>
      </c>
      <c r="AI290" s="19">
        <v>0</v>
      </c>
      <c r="AJ290" s="19">
        <v>6.0000000000000002E-5</v>
      </c>
      <c r="AK290" s="19">
        <v>5.9699999999999998E-4</v>
      </c>
      <c r="AL290" s="19">
        <v>1.5410000000000001E-3</v>
      </c>
      <c r="AM290" s="19">
        <f t="shared" si="14"/>
        <v>2.1980000000000003E-3</v>
      </c>
      <c r="AN290" s="20">
        <v>5.8999999999999998E-5</v>
      </c>
    </row>
    <row r="291" spans="1:40" x14ac:dyDescent="0.2">
      <c r="A291" t="s">
        <v>509</v>
      </c>
      <c r="B291">
        <v>2009</v>
      </c>
      <c r="C291" t="s">
        <v>303</v>
      </c>
      <c r="D291" s="7">
        <v>0</v>
      </c>
      <c r="E291">
        <v>0</v>
      </c>
      <c r="F291">
        <v>0</v>
      </c>
      <c r="G291">
        <v>10</v>
      </c>
      <c r="H291">
        <v>25</v>
      </c>
      <c r="I291">
        <v>190</v>
      </c>
      <c r="J291">
        <v>286</v>
      </c>
      <c r="K291">
        <v>534</v>
      </c>
      <c r="L291">
        <v>1254</v>
      </c>
      <c r="M291">
        <v>2090</v>
      </c>
      <c r="N291">
        <f t="shared" si="12"/>
        <v>3878</v>
      </c>
      <c r="O291">
        <v>0</v>
      </c>
      <c r="P291" s="8">
        <v>4389</v>
      </c>
      <c r="Q291" s="7">
        <v>1218883</v>
      </c>
      <c r="R291">
        <v>2458885</v>
      </c>
      <c r="S291">
        <v>2697086</v>
      </c>
      <c r="T291">
        <v>2607136</v>
      </c>
      <c r="U291">
        <v>2835922</v>
      </c>
      <c r="V291">
        <v>2882213</v>
      </c>
      <c r="W291">
        <v>2162933</v>
      </c>
      <c r="X291">
        <v>1304993</v>
      </c>
      <c r="Y291">
        <v>891491</v>
      </c>
      <c r="Z291">
        <v>365827</v>
      </c>
      <c r="AA291">
        <f t="shared" si="13"/>
        <v>2562311</v>
      </c>
      <c r="AB291" s="8">
        <v>19425369</v>
      </c>
      <c r="AC291" s="18">
        <v>0</v>
      </c>
      <c r="AD291" s="19">
        <v>0</v>
      </c>
      <c r="AE291" s="19">
        <v>0</v>
      </c>
      <c r="AF291" s="19">
        <v>3.9999999999999998E-6</v>
      </c>
      <c r="AG291" s="19">
        <v>9.0000000000000002E-6</v>
      </c>
      <c r="AH291" s="19">
        <v>6.6000000000000005E-5</v>
      </c>
      <c r="AI291" s="19">
        <v>1.3200000000000001E-4</v>
      </c>
      <c r="AJ291" s="19">
        <v>4.0900000000000002E-4</v>
      </c>
      <c r="AK291" s="19">
        <v>1.407E-3</v>
      </c>
      <c r="AL291" s="19">
        <v>5.7130000000000002E-3</v>
      </c>
      <c r="AM291" s="19">
        <f t="shared" si="14"/>
        <v>7.5290000000000001E-3</v>
      </c>
      <c r="AN291" s="20">
        <v>2.2599999999999999E-4</v>
      </c>
    </row>
    <row r="292" spans="1:40" x14ac:dyDescent="0.2">
      <c r="A292" t="s">
        <v>509</v>
      </c>
      <c r="B292">
        <v>2010</v>
      </c>
      <c r="C292" t="s">
        <v>304</v>
      </c>
      <c r="D292" s="7">
        <v>0</v>
      </c>
      <c r="E292">
        <v>0</v>
      </c>
      <c r="F292">
        <v>0</v>
      </c>
      <c r="G292">
        <v>0</v>
      </c>
      <c r="H292">
        <v>0</v>
      </c>
      <c r="I292">
        <v>131</v>
      </c>
      <c r="J292">
        <v>326</v>
      </c>
      <c r="K292">
        <v>523</v>
      </c>
      <c r="L292">
        <v>1269</v>
      </c>
      <c r="M292">
        <v>2273</v>
      </c>
      <c r="N292">
        <f t="shared" si="12"/>
        <v>4065</v>
      </c>
      <c r="O292">
        <v>0</v>
      </c>
      <c r="P292" s="8">
        <v>4522</v>
      </c>
      <c r="Q292" s="7">
        <v>1160338</v>
      </c>
      <c r="R292">
        <v>2408397</v>
      </c>
      <c r="S292">
        <v>2752965</v>
      </c>
      <c r="T292">
        <v>2606555</v>
      </c>
      <c r="U292">
        <v>2726523</v>
      </c>
      <c r="V292">
        <v>2837310</v>
      </c>
      <c r="W292">
        <v>2192212</v>
      </c>
      <c r="X292">
        <v>1306544</v>
      </c>
      <c r="Y292">
        <v>883286</v>
      </c>
      <c r="Z292">
        <v>366707</v>
      </c>
      <c r="AA292">
        <f t="shared" si="13"/>
        <v>2556537</v>
      </c>
      <c r="AB292" s="8">
        <v>19240837</v>
      </c>
      <c r="AC292" s="18">
        <v>0</v>
      </c>
      <c r="AD292" s="19">
        <v>0</v>
      </c>
      <c r="AE292" s="19">
        <v>0</v>
      </c>
      <c r="AF292" s="19">
        <v>0</v>
      </c>
      <c r="AG292" s="19">
        <v>0</v>
      </c>
      <c r="AH292" s="19">
        <v>4.6E-5</v>
      </c>
      <c r="AI292" s="19">
        <v>1.4899999999999999E-4</v>
      </c>
      <c r="AJ292" s="19">
        <v>4.0000000000000002E-4</v>
      </c>
      <c r="AK292" s="19">
        <v>1.4369999999999999E-3</v>
      </c>
      <c r="AL292" s="19">
        <v>6.1980000000000004E-3</v>
      </c>
      <c r="AM292" s="19">
        <f t="shared" si="14"/>
        <v>8.0350000000000005E-3</v>
      </c>
      <c r="AN292" s="20">
        <v>2.3499999999999999E-4</v>
      </c>
    </row>
    <row r="293" spans="1:40" x14ac:dyDescent="0.2">
      <c r="A293" t="s">
        <v>509</v>
      </c>
      <c r="B293">
        <v>2011</v>
      </c>
      <c r="C293" t="s">
        <v>305</v>
      </c>
      <c r="D293" s="7">
        <v>0</v>
      </c>
      <c r="E293">
        <v>0</v>
      </c>
      <c r="F293">
        <v>0</v>
      </c>
      <c r="G293">
        <v>0</v>
      </c>
      <c r="H293">
        <v>10</v>
      </c>
      <c r="I293">
        <v>148</v>
      </c>
      <c r="J293">
        <v>333</v>
      </c>
      <c r="K293">
        <v>530</v>
      </c>
      <c r="L293">
        <v>1268</v>
      </c>
      <c r="M293">
        <v>2498</v>
      </c>
      <c r="N293">
        <f t="shared" si="12"/>
        <v>4296</v>
      </c>
      <c r="O293">
        <v>0</v>
      </c>
      <c r="P293" s="8">
        <v>4787</v>
      </c>
      <c r="Q293" s="7">
        <v>1153904</v>
      </c>
      <c r="R293">
        <v>2374250</v>
      </c>
      <c r="S293">
        <v>2737783</v>
      </c>
      <c r="T293">
        <v>2623617</v>
      </c>
      <c r="U293">
        <v>2660218</v>
      </c>
      <c r="V293">
        <v>2834519</v>
      </c>
      <c r="W293">
        <v>2245311</v>
      </c>
      <c r="X293">
        <v>1332083</v>
      </c>
      <c r="Y293">
        <v>873406</v>
      </c>
      <c r="Z293">
        <v>375849</v>
      </c>
      <c r="AA293">
        <f t="shared" si="13"/>
        <v>2581338</v>
      </c>
      <c r="AB293" s="8">
        <v>19210940</v>
      </c>
      <c r="AC293" s="18">
        <v>0</v>
      </c>
      <c r="AD293" s="19">
        <v>0</v>
      </c>
      <c r="AE293" s="19">
        <v>0</v>
      </c>
      <c r="AF293" s="19">
        <v>0</v>
      </c>
      <c r="AG293" s="19">
        <v>3.9999999999999998E-6</v>
      </c>
      <c r="AH293" s="19">
        <v>5.1999999999999997E-5</v>
      </c>
      <c r="AI293" s="19">
        <v>1.4799999999999999E-4</v>
      </c>
      <c r="AJ293" s="19">
        <v>3.9800000000000002E-4</v>
      </c>
      <c r="AK293" s="19">
        <v>1.4519999999999999E-3</v>
      </c>
      <c r="AL293" s="19">
        <v>6.646E-3</v>
      </c>
      <c r="AM293" s="19">
        <f t="shared" si="14"/>
        <v>8.4960000000000001E-3</v>
      </c>
      <c r="AN293" s="20">
        <v>2.4899999999999998E-4</v>
      </c>
    </row>
    <row r="294" spans="1:40" x14ac:dyDescent="0.2">
      <c r="A294" t="s">
        <v>509</v>
      </c>
      <c r="B294">
        <v>2012</v>
      </c>
      <c r="C294" t="s">
        <v>306</v>
      </c>
      <c r="D294" s="7">
        <v>0</v>
      </c>
      <c r="E294">
        <v>0</v>
      </c>
      <c r="F294">
        <v>0</v>
      </c>
      <c r="G294">
        <v>0</v>
      </c>
      <c r="H294">
        <v>0</v>
      </c>
      <c r="I294">
        <v>116</v>
      </c>
      <c r="J294">
        <v>307</v>
      </c>
      <c r="K294">
        <v>509</v>
      </c>
      <c r="L294">
        <v>1152</v>
      </c>
      <c r="M294">
        <v>2208</v>
      </c>
      <c r="N294">
        <f t="shared" si="12"/>
        <v>3869</v>
      </c>
      <c r="O294">
        <v>0</v>
      </c>
      <c r="P294" s="8">
        <v>4292</v>
      </c>
      <c r="Q294" s="7">
        <v>1145492</v>
      </c>
      <c r="R294">
        <v>2338487</v>
      </c>
      <c r="S294">
        <v>2736097</v>
      </c>
      <c r="T294">
        <v>2646207</v>
      </c>
      <c r="U294">
        <v>2589900</v>
      </c>
      <c r="V294">
        <v>2816624</v>
      </c>
      <c r="W294">
        <v>2276111</v>
      </c>
      <c r="X294">
        <v>1357806</v>
      </c>
      <c r="Y294">
        <v>856725</v>
      </c>
      <c r="Z294">
        <v>385293</v>
      </c>
      <c r="AA294">
        <f t="shared" si="13"/>
        <v>2599824</v>
      </c>
      <c r="AB294" s="8">
        <v>19148742</v>
      </c>
      <c r="AC294" s="18">
        <v>0</v>
      </c>
      <c r="AD294" s="19">
        <v>0</v>
      </c>
      <c r="AE294" s="19">
        <v>0</v>
      </c>
      <c r="AF294" s="19">
        <v>0</v>
      </c>
      <c r="AG294" s="19">
        <v>0</v>
      </c>
      <c r="AH294" s="19">
        <v>4.1E-5</v>
      </c>
      <c r="AI294" s="19">
        <v>1.35E-4</v>
      </c>
      <c r="AJ294" s="19">
        <v>3.7500000000000001E-4</v>
      </c>
      <c r="AK294" s="19">
        <v>1.3450000000000001E-3</v>
      </c>
      <c r="AL294" s="19">
        <v>5.731E-3</v>
      </c>
      <c r="AM294" s="19">
        <f t="shared" si="14"/>
        <v>7.4510000000000002E-3</v>
      </c>
      <c r="AN294" s="20">
        <v>2.24E-4</v>
      </c>
    </row>
    <row r="295" spans="1:40" x14ac:dyDescent="0.2">
      <c r="A295" t="s">
        <v>509</v>
      </c>
      <c r="B295">
        <v>2013</v>
      </c>
      <c r="C295" t="s">
        <v>307</v>
      </c>
      <c r="D295" s="7">
        <v>0</v>
      </c>
      <c r="E295">
        <v>0</v>
      </c>
      <c r="F295">
        <v>0</v>
      </c>
      <c r="G295">
        <v>0</v>
      </c>
      <c r="H295">
        <v>0</v>
      </c>
      <c r="I295">
        <v>135</v>
      </c>
      <c r="J295">
        <v>350</v>
      </c>
      <c r="K295">
        <v>636</v>
      </c>
      <c r="L295">
        <v>1216</v>
      </c>
      <c r="M295">
        <v>2430</v>
      </c>
      <c r="N295">
        <f t="shared" si="12"/>
        <v>4282</v>
      </c>
      <c r="O295">
        <v>0</v>
      </c>
      <c r="P295" s="8">
        <v>4767</v>
      </c>
      <c r="Q295" s="7">
        <v>1163672</v>
      </c>
      <c r="R295">
        <v>2349348</v>
      </c>
      <c r="S295">
        <v>2746894</v>
      </c>
      <c r="T295">
        <v>2709816</v>
      </c>
      <c r="U295">
        <v>2567695</v>
      </c>
      <c r="V295">
        <v>2843792</v>
      </c>
      <c r="W295">
        <v>2360342</v>
      </c>
      <c r="X295">
        <v>1422356</v>
      </c>
      <c r="Y295">
        <v>866851</v>
      </c>
      <c r="Z295">
        <v>400323</v>
      </c>
      <c r="AA295">
        <f t="shared" si="13"/>
        <v>2689530</v>
      </c>
      <c r="AB295" s="8">
        <v>19431089</v>
      </c>
      <c r="AC295" s="18">
        <v>0</v>
      </c>
      <c r="AD295" s="19">
        <v>0</v>
      </c>
      <c r="AE295" s="19">
        <v>0</v>
      </c>
      <c r="AF295" s="19">
        <v>0</v>
      </c>
      <c r="AG295" s="19">
        <v>0</v>
      </c>
      <c r="AH295" s="19">
        <v>4.6999999999999997E-5</v>
      </c>
      <c r="AI295" s="19">
        <v>1.4799999999999999E-4</v>
      </c>
      <c r="AJ295" s="19">
        <v>4.4700000000000002E-4</v>
      </c>
      <c r="AK295" s="19">
        <v>1.403E-3</v>
      </c>
      <c r="AL295" s="19">
        <v>6.0699999999999999E-3</v>
      </c>
      <c r="AM295" s="19">
        <f t="shared" si="14"/>
        <v>7.92E-3</v>
      </c>
      <c r="AN295" s="20">
        <v>2.4499999999999999E-4</v>
      </c>
    </row>
    <row r="296" spans="1:40" x14ac:dyDescent="0.2">
      <c r="A296" t="s">
        <v>509</v>
      </c>
      <c r="B296">
        <v>2014</v>
      </c>
      <c r="C296" t="s">
        <v>308</v>
      </c>
      <c r="D296" s="7">
        <v>0</v>
      </c>
      <c r="E296">
        <v>0</v>
      </c>
      <c r="F296">
        <v>0</v>
      </c>
      <c r="G296">
        <v>0</v>
      </c>
      <c r="H296">
        <v>22</v>
      </c>
      <c r="I296">
        <v>155</v>
      </c>
      <c r="J296">
        <v>394</v>
      </c>
      <c r="K296">
        <v>615</v>
      </c>
      <c r="L296">
        <v>1171</v>
      </c>
      <c r="M296">
        <v>2244</v>
      </c>
      <c r="N296">
        <f t="shared" si="12"/>
        <v>4030</v>
      </c>
      <c r="O296">
        <v>0</v>
      </c>
      <c r="P296" s="8">
        <v>4601</v>
      </c>
      <c r="Q296" s="7">
        <v>1165352</v>
      </c>
      <c r="R296">
        <v>2334469</v>
      </c>
      <c r="S296">
        <v>2728982</v>
      </c>
      <c r="T296">
        <v>2751395</v>
      </c>
      <c r="U296">
        <v>2542950</v>
      </c>
      <c r="V296">
        <v>2826958</v>
      </c>
      <c r="W296">
        <v>2403640</v>
      </c>
      <c r="X296">
        <v>1472284</v>
      </c>
      <c r="Y296">
        <v>858455</v>
      </c>
      <c r="Z296">
        <v>410393</v>
      </c>
      <c r="AA296">
        <f t="shared" si="13"/>
        <v>2741132</v>
      </c>
      <c r="AB296" s="8">
        <v>19494878</v>
      </c>
      <c r="AC296" s="18">
        <v>0</v>
      </c>
      <c r="AD296" s="19">
        <v>0</v>
      </c>
      <c r="AE296" s="19">
        <v>0</v>
      </c>
      <c r="AF296" s="19">
        <v>0</v>
      </c>
      <c r="AG296" s="19">
        <v>9.0000000000000002E-6</v>
      </c>
      <c r="AH296" s="19">
        <v>5.5000000000000002E-5</v>
      </c>
      <c r="AI296" s="19">
        <v>1.64E-4</v>
      </c>
      <c r="AJ296" s="19">
        <v>4.1800000000000002E-4</v>
      </c>
      <c r="AK296" s="19">
        <v>1.364E-3</v>
      </c>
      <c r="AL296" s="19">
        <v>5.4679999999999998E-3</v>
      </c>
      <c r="AM296" s="19">
        <f t="shared" si="14"/>
        <v>7.2499999999999995E-3</v>
      </c>
      <c r="AN296" s="20">
        <v>2.3599999999999999E-4</v>
      </c>
    </row>
    <row r="297" spans="1:40" x14ac:dyDescent="0.2">
      <c r="A297" t="s">
        <v>509</v>
      </c>
      <c r="B297">
        <v>2015</v>
      </c>
      <c r="C297" t="s">
        <v>309</v>
      </c>
      <c r="D297" s="7">
        <v>0</v>
      </c>
      <c r="E297">
        <v>0</v>
      </c>
      <c r="F297">
        <v>0</v>
      </c>
      <c r="G297">
        <v>0</v>
      </c>
      <c r="H297">
        <v>0</v>
      </c>
      <c r="I297">
        <v>126</v>
      </c>
      <c r="J297">
        <v>329</v>
      </c>
      <c r="K297">
        <v>620</v>
      </c>
      <c r="L297">
        <v>1214</v>
      </c>
      <c r="M297">
        <v>2464</v>
      </c>
      <c r="N297">
        <f t="shared" si="12"/>
        <v>4298</v>
      </c>
      <c r="O297">
        <v>0</v>
      </c>
      <c r="P297" s="8">
        <v>4753</v>
      </c>
      <c r="Q297" s="7">
        <v>1171404</v>
      </c>
      <c r="R297">
        <v>2315127</v>
      </c>
      <c r="S297">
        <v>2712205</v>
      </c>
      <c r="T297">
        <v>2789624</v>
      </c>
      <c r="U297">
        <v>2518782</v>
      </c>
      <c r="V297">
        <v>2798517</v>
      </c>
      <c r="W297">
        <v>2443754</v>
      </c>
      <c r="X297">
        <v>1524519</v>
      </c>
      <c r="Y297">
        <v>853726</v>
      </c>
      <c r="Z297">
        <v>414047</v>
      </c>
      <c r="AA297">
        <f t="shared" si="13"/>
        <v>2792292</v>
      </c>
      <c r="AB297" s="8">
        <v>19541705</v>
      </c>
      <c r="AC297" s="18">
        <v>0</v>
      </c>
      <c r="AD297" s="19">
        <v>0</v>
      </c>
      <c r="AE297" s="19">
        <v>0</v>
      </c>
      <c r="AF297" s="19">
        <v>0</v>
      </c>
      <c r="AG297" s="19">
        <v>0</v>
      </c>
      <c r="AH297" s="19">
        <v>4.5000000000000003E-5</v>
      </c>
      <c r="AI297" s="19">
        <v>1.35E-4</v>
      </c>
      <c r="AJ297" s="19">
        <v>4.0700000000000003E-4</v>
      </c>
      <c r="AK297" s="19">
        <v>1.4220000000000001E-3</v>
      </c>
      <c r="AL297" s="19">
        <v>5.9509999999999997E-3</v>
      </c>
      <c r="AM297" s="19">
        <f t="shared" si="14"/>
        <v>7.7799999999999996E-3</v>
      </c>
      <c r="AN297" s="20">
        <v>2.43E-4</v>
      </c>
    </row>
    <row r="298" spans="1:40" x14ac:dyDescent="0.2">
      <c r="A298" t="s">
        <v>509</v>
      </c>
      <c r="B298">
        <v>2016</v>
      </c>
      <c r="C298" t="s">
        <v>310</v>
      </c>
      <c r="D298" s="7">
        <v>0</v>
      </c>
      <c r="E298">
        <v>0</v>
      </c>
      <c r="F298">
        <v>0</v>
      </c>
      <c r="G298">
        <v>0</v>
      </c>
      <c r="H298">
        <v>13</v>
      </c>
      <c r="I298">
        <v>80</v>
      </c>
      <c r="J298">
        <v>376</v>
      </c>
      <c r="K298">
        <v>695</v>
      </c>
      <c r="L298">
        <v>1127</v>
      </c>
      <c r="M298">
        <v>2081</v>
      </c>
      <c r="N298">
        <f t="shared" si="12"/>
        <v>3903</v>
      </c>
      <c r="O298">
        <v>0</v>
      </c>
      <c r="P298" s="8">
        <v>4372</v>
      </c>
      <c r="Q298" s="7">
        <v>1167959</v>
      </c>
      <c r="R298">
        <v>2312763</v>
      </c>
      <c r="S298">
        <v>2692546</v>
      </c>
      <c r="T298">
        <v>2826305</v>
      </c>
      <c r="U298">
        <v>2499326</v>
      </c>
      <c r="V298">
        <v>2772646</v>
      </c>
      <c r="W298">
        <v>2491968</v>
      </c>
      <c r="X298">
        <v>1595210</v>
      </c>
      <c r="Y298">
        <v>865897</v>
      </c>
      <c r="Z298">
        <v>424899</v>
      </c>
      <c r="AA298">
        <f t="shared" si="13"/>
        <v>2886006</v>
      </c>
      <c r="AB298" s="8">
        <v>19649519</v>
      </c>
      <c r="AC298" s="18">
        <v>0</v>
      </c>
      <c r="AD298" s="19">
        <v>0</v>
      </c>
      <c r="AE298" s="19">
        <v>0</v>
      </c>
      <c r="AF298" s="19">
        <v>0</v>
      </c>
      <c r="AG298" s="19">
        <v>5.0000000000000004E-6</v>
      </c>
      <c r="AH298" s="19">
        <v>2.9E-5</v>
      </c>
      <c r="AI298" s="19">
        <v>1.5100000000000001E-4</v>
      </c>
      <c r="AJ298" s="19">
        <v>4.3600000000000003E-4</v>
      </c>
      <c r="AK298" s="19">
        <v>1.302E-3</v>
      </c>
      <c r="AL298" s="19">
        <v>4.8979999999999996E-3</v>
      </c>
      <c r="AM298" s="19">
        <f t="shared" si="14"/>
        <v>6.6359999999999995E-3</v>
      </c>
      <c r="AN298" s="20">
        <v>2.22E-4</v>
      </c>
    </row>
    <row r="299" spans="1:40" x14ac:dyDescent="0.2">
      <c r="A299" t="s">
        <v>509</v>
      </c>
      <c r="B299">
        <v>2017</v>
      </c>
      <c r="C299" t="s">
        <v>311</v>
      </c>
      <c r="D299" s="7">
        <v>0</v>
      </c>
      <c r="E299">
        <v>0</v>
      </c>
      <c r="F299">
        <v>0</v>
      </c>
      <c r="G299">
        <v>0</v>
      </c>
      <c r="H299">
        <v>0</v>
      </c>
      <c r="I299">
        <v>104</v>
      </c>
      <c r="J299">
        <v>333</v>
      </c>
      <c r="K299">
        <v>655</v>
      </c>
      <c r="L299">
        <v>1134</v>
      </c>
      <c r="M299">
        <v>2166</v>
      </c>
      <c r="N299">
        <f t="shared" si="12"/>
        <v>3955</v>
      </c>
      <c r="O299">
        <v>0</v>
      </c>
      <c r="P299" s="8">
        <v>4392</v>
      </c>
      <c r="Q299" s="7">
        <v>1172990</v>
      </c>
      <c r="R299">
        <v>2291297</v>
      </c>
      <c r="S299">
        <v>2653396</v>
      </c>
      <c r="T299">
        <v>2870863</v>
      </c>
      <c r="U299">
        <v>2473669</v>
      </c>
      <c r="V299">
        <v>2725863</v>
      </c>
      <c r="W299">
        <v>2517008</v>
      </c>
      <c r="X299">
        <v>1657444</v>
      </c>
      <c r="Y299">
        <v>886009</v>
      </c>
      <c r="Z299">
        <v>433930</v>
      </c>
      <c r="AA299">
        <f t="shared" si="13"/>
        <v>2977383</v>
      </c>
      <c r="AB299" s="8">
        <v>19682469</v>
      </c>
      <c r="AC299" s="18">
        <v>0</v>
      </c>
      <c r="AD299" s="19">
        <v>0</v>
      </c>
      <c r="AE299" s="19">
        <v>0</v>
      </c>
      <c r="AF299" s="19">
        <v>0</v>
      </c>
      <c r="AG299" s="19">
        <v>0</v>
      </c>
      <c r="AH299" s="19">
        <v>3.8000000000000002E-5</v>
      </c>
      <c r="AI299" s="19">
        <v>1.3200000000000001E-4</v>
      </c>
      <c r="AJ299" s="19">
        <v>3.9500000000000001E-4</v>
      </c>
      <c r="AK299" s="19">
        <v>1.2800000000000001E-3</v>
      </c>
      <c r="AL299" s="19">
        <v>4.9919999999999999E-3</v>
      </c>
      <c r="AM299" s="19">
        <f t="shared" si="14"/>
        <v>6.6670000000000002E-3</v>
      </c>
      <c r="AN299" s="20">
        <v>2.23E-4</v>
      </c>
    </row>
    <row r="300" spans="1:40" x14ac:dyDescent="0.2">
      <c r="A300" t="s">
        <v>510</v>
      </c>
      <c r="B300">
        <v>2009</v>
      </c>
      <c r="C300" t="s">
        <v>312</v>
      </c>
      <c r="D300" s="7">
        <v>0</v>
      </c>
      <c r="E300">
        <v>0</v>
      </c>
      <c r="F300">
        <v>0</v>
      </c>
      <c r="G300">
        <v>0</v>
      </c>
      <c r="H300">
        <v>0</v>
      </c>
      <c r="I300">
        <v>52</v>
      </c>
      <c r="J300">
        <v>83</v>
      </c>
      <c r="K300">
        <v>260</v>
      </c>
      <c r="L300">
        <v>475</v>
      </c>
      <c r="M300">
        <v>697</v>
      </c>
      <c r="N300">
        <f t="shared" si="12"/>
        <v>1432</v>
      </c>
      <c r="O300">
        <v>0</v>
      </c>
      <c r="P300" s="8">
        <v>1567</v>
      </c>
      <c r="Q300" s="7">
        <v>629909</v>
      </c>
      <c r="R300">
        <v>1194009</v>
      </c>
      <c r="S300">
        <v>1259851</v>
      </c>
      <c r="T300">
        <v>1200419</v>
      </c>
      <c r="U300">
        <v>1313076</v>
      </c>
      <c r="V300">
        <v>1275393</v>
      </c>
      <c r="W300">
        <v>997469</v>
      </c>
      <c r="X300">
        <v>600751</v>
      </c>
      <c r="Y300">
        <v>378448</v>
      </c>
      <c r="Z300">
        <v>132036</v>
      </c>
      <c r="AA300">
        <f t="shared" si="13"/>
        <v>1111235</v>
      </c>
      <c r="AB300" s="8">
        <v>8981361</v>
      </c>
      <c r="AC300" s="18">
        <v>0</v>
      </c>
      <c r="AD300" s="19">
        <v>0</v>
      </c>
      <c r="AE300" s="19">
        <v>0</v>
      </c>
      <c r="AF300" s="19">
        <v>0</v>
      </c>
      <c r="AG300" s="19">
        <v>0</v>
      </c>
      <c r="AH300" s="19">
        <v>4.1E-5</v>
      </c>
      <c r="AI300" s="19">
        <v>8.2999999999999998E-5</v>
      </c>
      <c r="AJ300" s="19">
        <v>4.3300000000000001E-4</v>
      </c>
      <c r="AK300" s="19">
        <v>1.255E-3</v>
      </c>
      <c r="AL300" s="19">
        <v>5.2789999999999998E-3</v>
      </c>
      <c r="AM300" s="19">
        <f t="shared" si="14"/>
        <v>6.9670000000000001E-3</v>
      </c>
      <c r="AN300" s="20">
        <v>1.74E-4</v>
      </c>
    </row>
    <row r="301" spans="1:40" x14ac:dyDescent="0.2">
      <c r="A301" t="s">
        <v>510</v>
      </c>
      <c r="B301">
        <v>2010</v>
      </c>
      <c r="C301" t="s">
        <v>313</v>
      </c>
      <c r="D301" s="7">
        <v>0</v>
      </c>
      <c r="E301">
        <v>0</v>
      </c>
      <c r="F301">
        <v>0</v>
      </c>
      <c r="G301">
        <v>0</v>
      </c>
      <c r="H301">
        <v>0</v>
      </c>
      <c r="I301">
        <v>21</v>
      </c>
      <c r="J301">
        <v>115</v>
      </c>
      <c r="K301">
        <v>213</v>
      </c>
      <c r="L301">
        <v>440</v>
      </c>
      <c r="M301">
        <v>783</v>
      </c>
      <c r="N301">
        <f t="shared" si="12"/>
        <v>1436</v>
      </c>
      <c r="O301">
        <v>0</v>
      </c>
      <c r="P301" s="8">
        <v>1572</v>
      </c>
      <c r="Q301" s="7">
        <v>619591</v>
      </c>
      <c r="R301">
        <v>1231390</v>
      </c>
      <c r="S301">
        <v>1287164</v>
      </c>
      <c r="T301">
        <v>1216094</v>
      </c>
      <c r="U301">
        <v>1332726</v>
      </c>
      <c r="V301">
        <v>1323206</v>
      </c>
      <c r="W301">
        <v>1061687</v>
      </c>
      <c r="X301">
        <v>646354</v>
      </c>
      <c r="Y301">
        <v>379149</v>
      </c>
      <c r="Z301">
        <v>134015</v>
      </c>
      <c r="AA301">
        <f t="shared" si="13"/>
        <v>1159518</v>
      </c>
      <c r="AB301" s="8">
        <v>9231376</v>
      </c>
      <c r="AC301" s="18">
        <v>0</v>
      </c>
      <c r="AD301" s="19">
        <v>0</v>
      </c>
      <c r="AE301" s="19">
        <v>0</v>
      </c>
      <c r="AF301" s="19">
        <v>0</v>
      </c>
      <c r="AG301" s="19">
        <v>0</v>
      </c>
      <c r="AH301" s="19">
        <v>1.5999999999999999E-5</v>
      </c>
      <c r="AI301" s="19">
        <v>1.08E-4</v>
      </c>
      <c r="AJ301" s="19">
        <v>3.3E-4</v>
      </c>
      <c r="AK301" s="19">
        <v>1.16E-3</v>
      </c>
      <c r="AL301" s="19">
        <v>5.8430000000000001E-3</v>
      </c>
      <c r="AM301" s="19">
        <f t="shared" si="14"/>
        <v>7.3330000000000001E-3</v>
      </c>
      <c r="AN301" s="20">
        <v>1.7000000000000001E-4</v>
      </c>
    </row>
    <row r="302" spans="1:40" x14ac:dyDescent="0.2">
      <c r="A302" t="s">
        <v>510</v>
      </c>
      <c r="B302">
        <v>2011</v>
      </c>
      <c r="C302" t="s">
        <v>314</v>
      </c>
      <c r="D302" s="7">
        <v>0</v>
      </c>
      <c r="E302">
        <v>0</v>
      </c>
      <c r="F302">
        <v>0</v>
      </c>
      <c r="G302">
        <v>0</v>
      </c>
      <c r="H302">
        <v>0</v>
      </c>
      <c r="I302">
        <v>10</v>
      </c>
      <c r="J302">
        <v>78</v>
      </c>
      <c r="K302">
        <v>223</v>
      </c>
      <c r="L302">
        <v>412</v>
      </c>
      <c r="M302">
        <v>709</v>
      </c>
      <c r="N302">
        <f t="shared" si="12"/>
        <v>1344</v>
      </c>
      <c r="O302">
        <v>0</v>
      </c>
      <c r="P302" s="8">
        <v>1432</v>
      </c>
      <c r="Q302" s="7">
        <v>619407</v>
      </c>
      <c r="R302">
        <v>1237157</v>
      </c>
      <c r="S302">
        <v>1293744</v>
      </c>
      <c r="T302">
        <v>1217791</v>
      </c>
      <c r="U302">
        <v>1317572</v>
      </c>
      <c r="V302">
        <v>1326750</v>
      </c>
      <c r="W302">
        <v>1086025</v>
      </c>
      <c r="X302">
        <v>658453</v>
      </c>
      <c r="Y302">
        <v>380108</v>
      </c>
      <c r="Z302">
        <v>137162</v>
      </c>
      <c r="AA302">
        <f t="shared" si="13"/>
        <v>1175723</v>
      </c>
      <c r="AB302" s="8">
        <v>9274169</v>
      </c>
      <c r="AC302" s="18">
        <v>0</v>
      </c>
      <c r="AD302" s="19">
        <v>0</v>
      </c>
      <c r="AE302" s="19">
        <v>0</v>
      </c>
      <c r="AF302" s="19">
        <v>0</v>
      </c>
      <c r="AG302" s="19">
        <v>0</v>
      </c>
      <c r="AH302" s="19">
        <v>7.9999999999999996E-6</v>
      </c>
      <c r="AI302" s="19">
        <v>7.2000000000000002E-5</v>
      </c>
      <c r="AJ302" s="19">
        <v>3.39E-4</v>
      </c>
      <c r="AK302" s="19">
        <v>1.0839999999999999E-3</v>
      </c>
      <c r="AL302" s="19">
        <v>5.169E-3</v>
      </c>
      <c r="AM302" s="19">
        <f t="shared" si="14"/>
        <v>6.5919999999999998E-3</v>
      </c>
      <c r="AN302" s="20">
        <v>1.54E-4</v>
      </c>
    </row>
    <row r="303" spans="1:40" x14ac:dyDescent="0.2">
      <c r="A303" t="s">
        <v>510</v>
      </c>
      <c r="B303">
        <v>2012</v>
      </c>
      <c r="C303" t="s">
        <v>315</v>
      </c>
      <c r="D303" s="7">
        <v>0</v>
      </c>
      <c r="E303">
        <v>0</v>
      </c>
      <c r="F303">
        <v>0</v>
      </c>
      <c r="G303">
        <v>0</v>
      </c>
      <c r="H303">
        <v>0</v>
      </c>
      <c r="I303">
        <v>16</v>
      </c>
      <c r="J303">
        <v>174</v>
      </c>
      <c r="K303">
        <v>293</v>
      </c>
      <c r="L303">
        <v>510</v>
      </c>
      <c r="M303">
        <v>794</v>
      </c>
      <c r="N303">
        <f t="shared" si="12"/>
        <v>1597</v>
      </c>
      <c r="O303">
        <v>0</v>
      </c>
      <c r="P303" s="8">
        <v>1787</v>
      </c>
      <c r="Q303" s="7">
        <v>616348</v>
      </c>
      <c r="R303">
        <v>1241809</v>
      </c>
      <c r="S303">
        <v>1305092</v>
      </c>
      <c r="T303">
        <v>1226132</v>
      </c>
      <c r="U303">
        <v>1303167</v>
      </c>
      <c r="V303">
        <v>1326666</v>
      </c>
      <c r="W303">
        <v>1108349</v>
      </c>
      <c r="X303">
        <v>683403</v>
      </c>
      <c r="Y303">
        <v>381336</v>
      </c>
      <c r="Z303">
        <v>140032</v>
      </c>
      <c r="AA303">
        <f t="shared" si="13"/>
        <v>1204771</v>
      </c>
      <c r="AB303" s="8">
        <v>9332334</v>
      </c>
      <c r="AC303" s="18">
        <v>0</v>
      </c>
      <c r="AD303" s="19">
        <v>0</v>
      </c>
      <c r="AE303" s="19">
        <v>0</v>
      </c>
      <c r="AF303" s="19">
        <v>0</v>
      </c>
      <c r="AG303" s="19">
        <v>0</v>
      </c>
      <c r="AH303" s="19">
        <v>1.2E-5</v>
      </c>
      <c r="AI303" s="19">
        <v>1.5699999999999999E-4</v>
      </c>
      <c r="AJ303" s="19">
        <v>4.2900000000000002E-4</v>
      </c>
      <c r="AK303" s="19">
        <v>1.3370000000000001E-3</v>
      </c>
      <c r="AL303" s="19">
        <v>5.6699999999999997E-3</v>
      </c>
      <c r="AM303" s="19">
        <f t="shared" si="14"/>
        <v>7.4359999999999999E-3</v>
      </c>
      <c r="AN303" s="20">
        <v>1.9100000000000001E-4</v>
      </c>
    </row>
    <row r="304" spans="1:40" x14ac:dyDescent="0.2">
      <c r="A304" t="s">
        <v>510</v>
      </c>
      <c r="B304">
        <v>2013</v>
      </c>
      <c r="C304" t="s">
        <v>316</v>
      </c>
      <c r="D304" s="7">
        <v>0</v>
      </c>
      <c r="E304">
        <v>0</v>
      </c>
      <c r="F304">
        <v>0</v>
      </c>
      <c r="G304">
        <v>0</v>
      </c>
      <c r="H304">
        <v>0</v>
      </c>
      <c r="I304">
        <v>51</v>
      </c>
      <c r="J304">
        <v>156</v>
      </c>
      <c r="K304">
        <v>288</v>
      </c>
      <c r="L304">
        <v>501</v>
      </c>
      <c r="M304">
        <v>797</v>
      </c>
      <c r="N304">
        <f t="shared" si="12"/>
        <v>1586</v>
      </c>
      <c r="O304">
        <v>0</v>
      </c>
      <c r="P304" s="8">
        <v>1793</v>
      </c>
      <c r="Q304" s="7">
        <v>615823</v>
      </c>
      <c r="R304">
        <v>1265089</v>
      </c>
      <c r="S304">
        <v>1323980</v>
      </c>
      <c r="T304">
        <v>1238228</v>
      </c>
      <c r="U304">
        <v>1303508</v>
      </c>
      <c r="V304">
        <v>1341560</v>
      </c>
      <c r="W304">
        <v>1142304</v>
      </c>
      <c r="X304">
        <v>720655</v>
      </c>
      <c r="Y304">
        <v>387824</v>
      </c>
      <c r="Z304">
        <v>147054</v>
      </c>
      <c r="AA304">
        <f t="shared" si="13"/>
        <v>1255533</v>
      </c>
      <c r="AB304" s="8">
        <v>9486025</v>
      </c>
      <c r="AC304" s="18">
        <v>0</v>
      </c>
      <c r="AD304" s="19">
        <v>0</v>
      </c>
      <c r="AE304" s="19">
        <v>0</v>
      </c>
      <c r="AF304" s="19">
        <v>0</v>
      </c>
      <c r="AG304" s="19">
        <v>0</v>
      </c>
      <c r="AH304" s="19">
        <v>3.8000000000000002E-5</v>
      </c>
      <c r="AI304" s="19">
        <v>1.37E-4</v>
      </c>
      <c r="AJ304" s="19">
        <v>4.0000000000000002E-4</v>
      </c>
      <c r="AK304" s="19">
        <v>1.292E-3</v>
      </c>
      <c r="AL304" s="19">
        <v>5.4200000000000003E-3</v>
      </c>
      <c r="AM304" s="19">
        <f t="shared" si="14"/>
        <v>7.1120000000000003E-3</v>
      </c>
      <c r="AN304" s="20">
        <v>1.8900000000000001E-4</v>
      </c>
    </row>
    <row r="305" spans="1:40" x14ac:dyDescent="0.2">
      <c r="A305" t="s">
        <v>510</v>
      </c>
      <c r="B305">
        <v>2014</v>
      </c>
      <c r="C305" t="s">
        <v>317</v>
      </c>
      <c r="D305" s="7">
        <v>0</v>
      </c>
      <c r="E305">
        <v>0</v>
      </c>
      <c r="F305">
        <v>0</v>
      </c>
      <c r="G305">
        <v>0</v>
      </c>
      <c r="H305">
        <v>11</v>
      </c>
      <c r="I305">
        <v>55</v>
      </c>
      <c r="J305">
        <v>150</v>
      </c>
      <c r="K305">
        <v>304</v>
      </c>
      <c r="L305">
        <v>479</v>
      </c>
      <c r="M305">
        <v>745</v>
      </c>
      <c r="N305">
        <f t="shared" si="12"/>
        <v>1528</v>
      </c>
      <c r="O305">
        <v>0</v>
      </c>
      <c r="P305" s="8">
        <v>1744</v>
      </c>
      <c r="Q305" s="7">
        <v>608866</v>
      </c>
      <c r="R305">
        <v>1267983</v>
      </c>
      <c r="S305">
        <v>1339953</v>
      </c>
      <c r="T305">
        <v>1248689</v>
      </c>
      <c r="U305">
        <v>1294251</v>
      </c>
      <c r="V305">
        <v>1343941</v>
      </c>
      <c r="W305">
        <v>1175810</v>
      </c>
      <c r="X305">
        <v>765703</v>
      </c>
      <c r="Y305">
        <v>401191</v>
      </c>
      <c r="Z305">
        <v>155617</v>
      </c>
      <c r="AA305">
        <f t="shared" si="13"/>
        <v>1322511</v>
      </c>
      <c r="AB305" s="8">
        <v>9602004</v>
      </c>
      <c r="AC305" s="18">
        <v>0</v>
      </c>
      <c r="AD305" s="19">
        <v>0</v>
      </c>
      <c r="AE305" s="19">
        <v>0</v>
      </c>
      <c r="AF305" s="19">
        <v>0</v>
      </c>
      <c r="AG305" s="19">
        <v>7.9999999999999996E-6</v>
      </c>
      <c r="AH305" s="19">
        <v>4.1E-5</v>
      </c>
      <c r="AI305" s="19">
        <v>1.2799999999999999E-4</v>
      </c>
      <c r="AJ305" s="19">
        <v>3.97E-4</v>
      </c>
      <c r="AK305" s="19">
        <v>1.194E-3</v>
      </c>
      <c r="AL305" s="19">
        <v>4.7869999999999996E-3</v>
      </c>
      <c r="AM305" s="19">
        <f t="shared" si="14"/>
        <v>6.378E-3</v>
      </c>
      <c r="AN305" s="20">
        <v>1.8200000000000001E-4</v>
      </c>
    </row>
    <row r="306" spans="1:40" x14ac:dyDescent="0.2">
      <c r="A306" t="s">
        <v>510</v>
      </c>
      <c r="B306">
        <v>2015</v>
      </c>
      <c r="C306" t="s">
        <v>318</v>
      </c>
      <c r="D306" s="7">
        <v>0</v>
      </c>
      <c r="E306">
        <v>0</v>
      </c>
      <c r="F306">
        <v>0</v>
      </c>
      <c r="G306">
        <v>0</v>
      </c>
      <c r="H306">
        <v>0</v>
      </c>
      <c r="I306">
        <v>32</v>
      </c>
      <c r="J306">
        <v>176</v>
      </c>
      <c r="K306">
        <v>365</v>
      </c>
      <c r="L306">
        <v>510</v>
      </c>
      <c r="M306">
        <v>903</v>
      </c>
      <c r="N306">
        <f t="shared" si="12"/>
        <v>1778</v>
      </c>
      <c r="O306">
        <v>0</v>
      </c>
      <c r="P306" s="8">
        <v>1986</v>
      </c>
      <c r="Q306" s="7">
        <v>571169</v>
      </c>
      <c r="R306">
        <v>1200985</v>
      </c>
      <c r="S306">
        <v>1271795</v>
      </c>
      <c r="T306">
        <v>1191540</v>
      </c>
      <c r="U306">
        <v>1214078</v>
      </c>
      <c r="V306">
        <v>1263764</v>
      </c>
      <c r="W306">
        <v>1121308</v>
      </c>
      <c r="X306">
        <v>743371</v>
      </c>
      <c r="Y306">
        <v>377733</v>
      </c>
      <c r="Z306">
        <v>144119</v>
      </c>
      <c r="AA306">
        <f t="shared" si="13"/>
        <v>1265223</v>
      </c>
      <c r="AB306" s="8">
        <v>9099862</v>
      </c>
      <c r="AC306" s="18">
        <v>0</v>
      </c>
      <c r="AD306" s="19">
        <v>0</v>
      </c>
      <c r="AE306" s="19">
        <v>0</v>
      </c>
      <c r="AF306" s="19">
        <v>0</v>
      </c>
      <c r="AG306" s="19">
        <v>0</v>
      </c>
      <c r="AH306" s="19">
        <v>2.5000000000000001E-5</v>
      </c>
      <c r="AI306" s="19">
        <v>1.5699999999999999E-4</v>
      </c>
      <c r="AJ306" s="19">
        <v>4.9100000000000001E-4</v>
      </c>
      <c r="AK306" s="19">
        <v>1.3500000000000001E-3</v>
      </c>
      <c r="AL306" s="19">
        <v>6.2659999999999999E-3</v>
      </c>
      <c r="AM306" s="19">
        <f t="shared" si="14"/>
        <v>8.1069999999999996E-3</v>
      </c>
      <c r="AN306" s="20">
        <v>2.1800000000000001E-4</v>
      </c>
    </row>
    <row r="307" spans="1:40" x14ac:dyDescent="0.2">
      <c r="A307" t="s">
        <v>510</v>
      </c>
      <c r="B307">
        <v>2016</v>
      </c>
      <c r="C307" t="s">
        <v>319</v>
      </c>
      <c r="D307" s="7">
        <v>0</v>
      </c>
      <c r="E307">
        <v>0</v>
      </c>
      <c r="F307">
        <v>0</v>
      </c>
      <c r="G307">
        <v>0</v>
      </c>
      <c r="H307">
        <v>0</v>
      </c>
      <c r="I307">
        <v>54</v>
      </c>
      <c r="J307">
        <v>179</v>
      </c>
      <c r="K307">
        <v>323</v>
      </c>
      <c r="L307">
        <v>487</v>
      </c>
      <c r="M307">
        <v>740</v>
      </c>
      <c r="N307">
        <f t="shared" si="12"/>
        <v>1550</v>
      </c>
      <c r="O307">
        <v>0</v>
      </c>
      <c r="P307" s="8">
        <v>1783</v>
      </c>
      <c r="Q307" s="7">
        <v>580098</v>
      </c>
      <c r="R307">
        <v>1236937</v>
      </c>
      <c r="S307">
        <v>1301212</v>
      </c>
      <c r="T307">
        <v>1242804</v>
      </c>
      <c r="U307">
        <v>1245658</v>
      </c>
      <c r="V307">
        <v>1305545</v>
      </c>
      <c r="W307">
        <v>1172689</v>
      </c>
      <c r="X307">
        <v>796633</v>
      </c>
      <c r="Y307">
        <v>399921</v>
      </c>
      <c r="Z307">
        <v>152526</v>
      </c>
      <c r="AA307">
        <f t="shared" si="13"/>
        <v>1349080</v>
      </c>
      <c r="AB307" s="8">
        <v>9434023</v>
      </c>
      <c r="AC307" s="18">
        <v>0</v>
      </c>
      <c r="AD307" s="19">
        <v>0</v>
      </c>
      <c r="AE307" s="19">
        <v>0</v>
      </c>
      <c r="AF307" s="19">
        <v>0</v>
      </c>
      <c r="AG307" s="19">
        <v>0</v>
      </c>
      <c r="AH307" s="19">
        <v>4.1E-5</v>
      </c>
      <c r="AI307" s="19">
        <v>1.5300000000000001E-4</v>
      </c>
      <c r="AJ307" s="19">
        <v>4.0499999999999998E-4</v>
      </c>
      <c r="AK307" s="19">
        <v>1.2179999999999999E-3</v>
      </c>
      <c r="AL307" s="19">
        <v>4.8520000000000004E-3</v>
      </c>
      <c r="AM307" s="19">
        <f t="shared" si="14"/>
        <v>6.4749999999999999E-3</v>
      </c>
      <c r="AN307" s="20">
        <v>1.8900000000000001E-4</v>
      </c>
    </row>
    <row r="308" spans="1:40" x14ac:dyDescent="0.2">
      <c r="A308" t="s">
        <v>510</v>
      </c>
      <c r="B308">
        <v>2017</v>
      </c>
      <c r="C308" t="s">
        <v>320</v>
      </c>
      <c r="D308" s="7">
        <v>0</v>
      </c>
      <c r="E308">
        <v>0</v>
      </c>
      <c r="F308">
        <v>0</v>
      </c>
      <c r="G308">
        <v>0</v>
      </c>
      <c r="H308">
        <v>0</v>
      </c>
      <c r="I308">
        <v>31</v>
      </c>
      <c r="J308">
        <v>212</v>
      </c>
      <c r="K308">
        <v>363</v>
      </c>
      <c r="L308">
        <v>514</v>
      </c>
      <c r="M308">
        <v>813</v>
      </c>
      <c r="N308">
        <f t="shared" si="12"/>
        <v>1690</v>
      </c>
      <c r="O308">
        <v>0</v>
      </c>
      <c r="P308" s="8">
        <v>1933</v>
      </c>
      <c r="Q308" s="7">
        <v>596325</v>
      </c>
      <c r="R308">
        <v>1273859</v>
      </c>
      <c r="S308">
        <v>1349991</v>
      </c>
      <c r="T308">
        <v>1301316</v>
      </c>
      <c r="U308">
        <v>1278212</v>
      </c>
      <c r="V308">
        <v>1351206</v>
      </c>
      <c r="W308">
        <v>1242984</v>
      </c>
      <c r="X308">
        <v>872870</v>
      </c>
      <c r="Y308">
        <v>428129</v>
      </c>
      <c r="Z308">
        <v>162026</v>
      </c>
      <c r="AA308">
        <f t="shared" si="13"/>
        <v>1463025</v>
      </c>
      <c r="AB308" s="8">
        <v>9856918</v>
      </c>
      <c r="AC308" s="18">
        <v>0</v>
      </c>
      <c r="AD308" s="19">
        <v>0</v>
      </c>
      <c r="AE308" s="19">
        <v>0</v>
      </c>
      <c r="AF308" s="19">
        <v>0</v>
      </c>
      <c r="AG308" s="19">
        <v>0</v>
      </c>
      <c r="AH308" s="19">
        <v>2.3E-5</v>
      </c>
      <c r="AI308" s="19">
        <v>1.7100000000000001E-4</v>
      </c>
      <c r="AJ308" s="19">
        <v>4.1599999999999997E-4</v>
      </c>
      <c r="AK308" s="19">
        <v>1.201E-3</v>
      </c>
      <c r="AL308" s="19">
        <v>5.0179999999999999E-3</v>
      </c>
      <c r="AM308" s="19">
        <f t="shared" si="14"/>
        <v>6.6350000000000003E-3</v>
      </c>
      <c r="AN308" s="20">
        <v>1.9599999999999999E-4</v>
      </c>
    </row>
    <row r="309" spans="1:40" x14ac:dyDescent="0.2">
      <c r="A309" t="s">
        <v>511</v>
      </c>
      <c r="B309">
        <v>2009</v>
      </c>
      <c r="C309" t="s">
        <v>321</v>
      </c>
      <c r="D309" s="7">
        <v>0</v>
      </c>
      <c r="E309">
        <v>0</v>
      </c>
      <c r="F309">
        <v>0</v>
      </c>
      <c r="G309">
        <v>0</v>
      </c>
      <c r="H309">
        <v>0</v>
      </c>
      <c r="I309">
        <v>0</v>
      </c>
      <c r="J309">
        <v>0</v>
      </c>
      <c r="K309">
        <v>0</v>
      </c>
      <c r="L309">
        <v>0</v>
      </c>
      <c r="M309">
        <v>21</v>
      </c>
      <c r="N309">
        <f t="shared" si="12"/>
        <v>21</v>
      </c>
      <c r="O309">
        <v>0</v>
      </c>
      <c r="P309" s="8">
        <v>21</v>
      </c>
      <c r="Q309" s="7">
        <v>38899</v>
      </c>
      <c r="R309">
        <v>73148</v>
      </c>
      <c r="S309">
        <v>110648</v>
      </c>
      <c r="T309">
        <v>75512</v>
      </c>
      <c r="U309">
        <v>72907</v>
      </c>
      <c r="V309">
        <v>88624</v>
      </c>
      <c r="W309">
        <v>65515</v>
      </c>
      <c r="X309">
        <v>41076</v>
      </c>
      <c r="Y309">
        <v>32568</v>
      </c>
      <c r="Z309">
        <v>15205</v>
      </c>
      <c r="AA309">
        <f t="shared" si="13"/>
        <v>88849</v>
      </c>
      <c r="AB309" s="8">
        <v>614102</v>
      </c>
      <c r="AC309" s="18">
        <v>0</v>
      </c>
      <c r="AD309" s="19">
        <v>0</v>
      </c>
      <c r="AE309" s="19">
        <v>0</v>
      </c>
      <c r="AF309" s="19">
        <v>0</v>
      </c>
      <c r="AG309" s="19">
        <v>0</v>
      </c>
      <c r="AH309" s="19">
        <v>0</v>
      </c>
      <c r="AI309" s="19">
        <v>0</v>
      </c>
      <c r="AJ309" s="19">
        <v>0</v>
      </c>
      <c r="AK309" s="19">
        <v>0</v>
      </c>
      <c r="AL309" s="19">
        <v>1.3810000000000001E-3</v>
      </c>
      <c r="AM309" s="19">
        <f t="shared" si="14"/>
        <v>1.3810000000000001E-3</v>
      </c>
      <c r="AN309" s="20">
        <v>3.4E-5</v>
      </c>
    </row>
    <row r="310" spans="1:40" x14ac:dyDescent="0.2">
      <c r="A310" t="s">
        <v>511</v>
      </c>
      <c r="B310">
        <v>2010</v>
      </c>
      <c r="C310" t="s">
        <v>322</v>
      </c>
      <c r="D310" s="7">
        <v>0</v>
      </c>
      <c r="E310">
        <v>0</v>
      </c>
      <c r="F310">
        <v>0</v>
      </c>
      <c r="G310">
        <v>0</v>
      </c>
      <c r="H310">
        <v>0</v>
      </c>
      <c r="I310">
        <v>0</v>
      </c>
      <c r="J310">
        <v>0</v>
      </c>
      <c r="K310">
        <v>0</v>
      </c>
      <c r="L310">
        <v>0</v>
      </c>
      <c r="M310">
        <v>10</v>
      </c>
      <c r="N310">
        <f t="shared" si="12"/>
        <v>10</v>
      </c>
      <c r="O310">
        <v>0</v>
      </c>
      <c r="P310" s="8">
        <v>10</v>
      </c>
      <c r="Q310" s="7">
        <v>35914</v>
      </c>
      <c r="R310">
        <v>68597</v>
      </c>
      <c r="S310">
        <v>87051</v>
      </c>
      <c r="T310">
        <v>70989</v>
      </c>
      <c r="U310">
        <v>66494</v>
      </c>
      <c r="V310">
        <v>82411</v>
      </c>
      <c r="W310">
        <v>64440</v>
      </c>
      <c r="X310">
        <v>38922</v>
      </c>
      <c r="Y310">
        <v>28992</v>
      </c>
      <c r="Z310">
        <v>13670</v>
      </c>
      <c r="AA310">
        <f t="shared" si="13"/>
        <v>81584</v>
      </c>
      <c r="AB310" s="8">
        <v>557480</v>
      </c>
      <c r="AC310" s="18">
        <v>0</v>
      </c>
      <c r="AD310" s="19">
        <v>0</v>
      </c>
      <c r="AE310" s="19">
        <v>0</v>
      </c>
      <c r="AF310" s="19">
        <v>0</v>
      </c>
      <c r="AG310" s="19">
        <v>0</v>
      </c>
      <c r="AH310" s="19">
        <v>0</v>
      </c>
      <c r="AI310" s="19">
        <v>0</v>
      </c>
      <c r="AJ310" s="19">
        <v>0</v>
      </c>
      <c r="AK310" s="19">
        <v>0</v>
      </c>
      <c r="AL310" s="19">
        <v>7.3200000000000001E-4</v>
      </c>
      <c r="AM310" s="19">
        <f t="shared" si="14"/>
        <v>7.3200000000000001E-4</v>
      </c>
      <c r="AN310" s="20">
        <v>1.8E-5</v>
      </c>
    </row>
    <row r="311" spans="1:40" x14ac:dyDescent="0.2">
      <c r="A311" t="s">
        <v>511</v>
      </c>
      <c r="B311">
        <v>2011</v>
      </c>
      <c r="C311" t="s">
        <v>323</v>
      </c>
      <c r="D311" s="7">
        <v>0</v>
      </c>
      <c r="E311">
        <v>0</v>
      </c>
      <c r="F311">
        <v>0</v>
      </c>
      <c r="G311">
        <v>0</v>
      </c>
      <c r="H311">
        <v>0</v>
      </c>
      <c r="I311">
        <v>0</v>
      </c>
      <c r="J311">
        <v>0</v>
      </c>
      <c r="K311">
        <v>0</v>
      </c>
      <c r="L311">
        <v>0</v>
      </c>
      <c r="M311">
        <v>0</v>
      </c>
      <c r="N311">
        <f t="shared" si="12"/>
        <v>0</v>
      </c>
      <c r="O311">
        <v>0</v>
      </c>
      <c r="P311" s="8">
        <v>0</v>
      </c>
      <c r="Q311" s="7">
        <v>39042</v>
      </c>
      <c r="R311">
        <v>77342</v>
      </c>
      <c r="S311">
        <v>94271</v>
      </c>
      <c r="T311">
        <v>76556</v>
      </c>
      <c r="U311">
        <v>74955</v>
      </c>
      <c r="V311">
        <v>96652</v>
      </c>
      <c r="W311">
        <v>81812</v>
      </c>
      <c r="X311">
        <v>50306</v>
      </c>
      <c r="Y311">
        <v>37815</v>
      </c>
      <c r="Z311">
        <v>16794</v>
      </c>
      <c r="AA311">
        <f t="shared" si="13"/>
        <v>104915</v>
      </c>
      <c r="AB311" s="8">
        <v>645545</v>
      </c>
      <c r="AC311" s="18">
        <v>0</v>
      </c>
      <c r="AD311" s="19">
        <v>0</v>
      </c>
      <c r="AE311" s="19">
        <v>0</v>
      </c>
      <c r="AF311" s="19">
        <v>0</v>
      </c>
      <c r="AG311" s="19">
        <v>0</v>
      </c>
      <c r="AH311" s="19">
        <v>0</v>
      </c>
      <c r="AI311" s="19">
        <v>0</v>
      </c>
      <c r="AJ311" s="19">
        <v>0</v>
      </c>
      <c r="AK311" s="19">
        <v>0</v>
      </c>
      <c r="AL311" s="19">
        <v>0</v>
      </c>
      <c r="AM311" s="19">
        <f t="shared" si="14"/>
        <v>0</v>
      </c>
      <c r="AN311" s="20">
        <v>0</v>
      </c>
    </row>
    <row r="312" spans="1:40" x14ac:dyDescent="0.2">
      <c r="A312" t="s">
        <v>511</v>
      </c>
      <c r="B312">
        <v>2012</v>
      </c>
      <c r="C312" t="s">
        <v>324</v>
      </c>
      <c r="D312" s="7">
        <v>0</v>
      </c>
      <c r="E312">
        <v>0</v>
      </c>
      <c r="F312">
        <v>0</v>
      </c>
      <c r="G312">
        <v>0</v>
      </c>
      <c r="H312">
        <v>0</v>
      </c>
      <c r="I312">
        <v>0</v>
      </c>
      <c r="J312">
        <v>0</v>
      </c>
      <c r="K312">
        <v>0</v>
      </c>
      <c r="L312">
        <v>0</v>
      </c>
      <c r="M312">
        <v>21</v>
      </c>
      <c r="N312">
        <f t="shared" si="12"/>
        <v>21</v>
      </c>
      <c r="O312">
        <v>0</v>
      </c>
      <c r="P312" s="8">
        <v>21</v>
      </c>
      <c r="Q312" s="7">
        <v>42101</v>
      </c>
      <c r="R312">
        <v>77135</v>
      </c>
      <c r="S312">
        <v>104914</v>
      </c>
      <c r="T312">
        <v>87115</v>
      </c>
      <c r="U312">
        <v>72907</v>
      </c>
      <c r="V312">
        <v>90642</v>
      </c>
      <c r="W312">
        <v>78057</v>
      </c>
      <c r="X312">
        <v>45068</v>
      </c>
      <c r="Y312">
        <v>31037</v>
      </c>
      <c r="Z312">
        <v>14905</v>
      </c>
      <c r="AA312">
        <f t="shared" si="13"/>
        <v>91010</v>
      </c>
      <c r="AB312" s="8">
        <v>643881</v>
      </c>
      <c r="AC312" s="18">
        <v>0</v>
      </c>
      <c r="AD312" s="19">
        <v>0</v>
      </c>
      <c r="AE312" s="19">
        <v>0</v>
      </c>
      <c r="AF312" s="19">
        <v>0</v>
      </c>
      <c r="AG312" s="19">
        <v>0</v>
      </c>
      <c r="AH312" s="19">
        <v>0</v>
      </c>
      <c r="AI312" s="19">
        <v>0</v>
      </c>
      <c r="AJ312" s="19">
        <v>0</v>
      </c>
      <c r="AK312" s="19">
        <v>0</v>
      </c>
      <c r="AL312" s="19">
        <v>1.4090000000000001E-3</v>
      </c>
      <c r="AM312" s="19">
        <f t="shared" si="14"/>
        <v>1.4090000000000001E-3</v>
      </c>
      <c r="AN312" s="20">
        <v>3.3000000000000003E-5</v>
      </c>
    </row>
    <row r="313" spans="1:40" x14ac:dyDescent="0.2">
      <c r="A313" t="s">
        <v>511</v>
      </c>
      <c r="B313">
        <v>2013</v>
      </c>
      <c r="C313" t="s">
        <v>325</v>
      </c>
      <c r="D313" s="7">
        <v>0</v>
      </c>
      <c r="E313">
        <v>0</v>
      </c>
      <c r="F313">
        <v>0</v>
      </c>
      <c r="G313">
        <v>0</v>
      </c>
      <c r="H313">
        <v>0</v>
      </c>
      <c r="I313">
        <v>0</v>
      </c>
      <c r="J313">
        <v>0</v>
      </c>
      <c r="K313">
        <v>0</v>
      </c>
      <c r="L313">
        <v>0</v>
      </c>
      <c r="M313">
        <v>25</v>
      </c>
      <c r="N313">
        <f t="shared" si="12"/>
        <v>25</v>
      </c>
      <c r="O313">
        <v>0</v>
      </c>
      <c r="P313" s="8">
        <v>25</v>
      </c>
      <c r="Q313" s="7">
        <v>41831</v>
      </c>
      <c r="R313">
        <v>76940</v>
      </c>
      <c r="S313">
        <v>104553</v>
      </c>
      <c r="T313">
        <v>88079</v>
      </c>
      <c r="U313">
        <v>71241</v>
      </c>
      <c r="V313">
        <v>86659</v>
      </c>
      <c r="W313">
        <v>78211</v>
      </c>
      <c r="X313">
        <v>44362</v>
      </c>
      <c r="Y313">
        <v>30382</v>
      </c>
      <c r="Z313">
        <v>14415</v>
      </c>
      <c r="AA313">
        <f t="shared" si="13"/>
        <v>89159</v>
      </c>
      <c r="AB313" s="8">
        <v>636673</v>
      </c>
      <c r="AC313" s="18">
        <v>0</v>
      </c>
      <c r="AD313" s="19">
        <v>0</v>
      </c>
      <c r="AE313" s="19">
        <v>0</v>
      </c>
      <c r="AF313" s="19">
        <v>0</v>
      </c>
      <c r="AG313" s="19">
        <v>0</v>
      </c>
      <c r="AH313" s="19">
        <v>0</v>
      </c>
      <c r="AI313" s="19">
        <v>0</v>
      </c>
      <c r="AJ313" s="19">
        <v>0</v>
      </c>
      <c r="AK313" s="19">
        <v>0</v>
      </c>
      <c r="AL313" s="19">
        <v>1.7340000000000001E-3</v>
      </c>
      <c r="AM313" s="19">
        <f t="shared" si="14"/>
        <v>1.7340000000000001E-3</v>
      </c>
      <c r="AN313" s="20">
        <v>3.8999999999999999E-5</v>
      </c>
    </row>
    <row r="314" spans="1:40" x14ac:dyDescent="0.2">
      <c r="A314" t="s">
        <v>511</v>
      </c>
      <c r="B314">
        <v>2014</v>
      </c>
      <c r="C314" t="s">
        <v>326</v>
      </c>
      <c r="D314" s="7">
        <v>0</v>
      </c>
      <c r="E314">
        <v>0</v>
      </c>
      <c r="F314">
        <v>0</v>
      </c>
      <c r="G314">
        <v>0</v>
      </c>
      <c r="H314">
        <v>0</v>
      </c>
      <c r="I314">
        <v>0</v>
      </c>
      <c r="J314">
        <v>0</v>
      </c>
      <c r="K314">
        <v>0</v>
      </c>
      <c r="L314">
        <v>11</v>
      </c>
      <c r="M314">
        <v>53</v>
      </c>
      <c r="N314">
        <f t="shared" si="12"/>
        <v>64</v>
      </c>
      <c r="O314">
        <v>0</v>
      </c>
      <c r="P314" s="8">
        <v>64</v>
      </c>
      <c r="Q314" s="7">
        <v>42044</v>
      </c>
      <c r="R314">
        <v>77077</v>
      </c>
      <c r="S314">
        <v>104307</v>
      </c>
      <c r="T314">
        <v>89054</v>
      </c>
      <c r="U314">
        <v>70579</v>
      </c>
      <c r="V314">
        <v>80748</v>
      </c>
      <c r="W314">
        <v>76101</v>
      </c>
      <c r="X314">
        <v>44004</v>
      </c>
      <c r="Y314">
        <v>28446</v>
      </c>
      <c r="Z314">
        <v>13586</v>
      </c>
      <c r="AA314">
        <f t="shared" si="13"/>
        <v>86036</v>
      </c>
      <c r="AB314" s="8">
        <v>625946</v>
      </c>
      <c r="AC314" s="18">
        <v>0</v>
      </c>
      <c r="AD314" s="19">
        <v>0</v>
      </c>
      <c r="AE314" s="19">
        <v>0</v>
      </c>
      <c r="AF314" s="19">
        <v>0</v>
      </c>
      <c r="AG314" s="19">
        <v>0</v>
      </c>
      <c r="AH314" s="19">
        <v>0</v>
      </c>
      <c r="AI314" s="19">
        <v>0</v>
      </c>
      <c r="AJ314" s="19">
        <v>0</v>
      </c>
      <c r="AK314" s="19">
        <v>3.8699999999999997E-4</v>
      </c>
      <c r="AL314" s="19">
        <v>3.901E-3</v>
      </c>
      <c r="AM314" s="19">
        <f t="shared" si="14"/>
        <v>4.2880000000000001E-3</v>
      </c>
      <c r="AN314" s="20">
        <v>1.02E-4</v>
      </c>
    </row>
    <row r="315" spans="1:40" x14ac:dyDescent="0.2">
      <c r="A315" t="s">
        <v>511</v>
      </c>
      <c r="B315">
        <v>2015</v>
      </c>
      <c r="C315" t="s">
        <v>327</v>
      </c>
      <c r="D315" s="7">
        <v>0</v>
      </c>
      <c r="E315">
        <v>0</v>
      </c>
      <c r="F315">
        <v>0</v>
      </c>
      <c r="G315">
        <v>0</v>
      </c>
      <c r="H315">
        <v>0</v>
      </c>
      <c r="I315">
        <v>0</v>
      </c>
      <c r="J315">
        <v>0</v>
      </c>
      <c r="K315">
        <v>0</v>
      </c>
      <c r="L315">
        <v>0</v>
      </c>
      <c r="M315">
        <v>38</v>
      </c>
      <c r="N315">
        <f t="shared" si="12"/>
        <v>38</v>
      </c>
      <c r="O315">
        <v>0</v>
      </c>
      <c r="P315" s="8">
        <v>38</v>
      </c>
      <c r="Q315" s="7">
        <v>43112</v>
      </c>
      <c r="R315">
        <v>78372</v>
      </c>
      <c r="S315">
        <v>105507</v>
      </c>
      <c r="T315">
        <v>94656</v>
      </c>
      <c r="U315">
        <v>73585</v>
      </c>
      <c r="V315">
        <v>82793</v>
      </c>
      <c r="W315">
        <v>81619</v>
      </c>
      <c r="X315">
        <v>47654</v>
      </c>
      <c r="Y315">
        <v>28937</v>
      </c>
      <c r="Z315">
        <v>14653</v>
      </c>
      <c r="AA315">
        <f t="shared" si="13"/>
        <v>91244</v>
      </c>
      <c r="AB315" s="8">
        <v>650888</v>
      </c>
      <c r="AC315" s="18">
        <v>0</v>
      </c>
      <c r="AD315" s="19">
        <v>0</v>
      </c>
      <c r="AE315" s="19">
        <v>0</v>
      </c>
      <c r="AF315" s="19">
        <v>0</v>
      </c>
      <c r="AG315" s="19">
        <v>0</v>
      </c>
      <c r="AH315" s="19">
        <v>0</v>
      </c>
      <c r="AI315" s="19">
        <v>0</v>
      </c>
      <c r="AJ315" s="19">
        <v>0</v>
      </c>
      <c r="AK315" s="19">
        <v>0</v>
      </c>
      <c r="AL315" s="19">
        <v>2.5929999999999998E-3</v>
      </c>
      <c r="AM315" s="19">
        <f t="shared" si="14"/>
        <v>2.5929999999999998E-3</v>
      </c>
      <c r="AN315" s="20">
        <v>5.8E-5</v>
      </c>
    </row>
    <row r="316" spans="1:40" x14ac:dyDescent="0.2">
      <c r="A316" t="s">
        <v>511</v>
      </c>
      <c r="B316">
        <v>2016</v>
      </c>
      <c r="C316" t="s">
        <v>328</v>
      </c>
      <c r="D316" s="7">
        <v>0</v>
      </c>
      <c r="E316">
        <v>0</v>
      </c>
      <c r="F316">
        <v>0</v>
      </c>
      <c r="G316">
        <v>0</v>
      </c>
      <c r="H316">
        <v>0</v>
      </c>
      <c r="I316">
        <v>0</v>
      </c>
      <c r="J316">
        <v>0</v>
      </c>
      <c r="K316">
        <v>0</v>
      </c>
      <c r="L316">
        <v>0</v>
      </c>
      <c r="M316">
        <v>0</v>
      </c>
      <c r="N316">
        <f t="shared" si="12"/>
        <v>0</v>
      </c>
      <c r="O316">
        <v>0</v>
      </c>
      <c r="P316" s="8">
        <v>0</v>
      </c>
      <c r="Q316" s="7">
        <v>38808</v>
      </c>
      <c r="R316">
        <v>70221</v>
      </c>
      <c r="S316">
        <v>86570</v>
      </c>
      <c r="T316">
        <v>82660</v>
      </c>
      <c r="U316">
        <v>64902</v>
      </c>
      <c r="V316">
        <v>70433</v>
      </c>
      <c r="W316">
        <v>71552</v>
      </c>
      <c r="X316">
        <v>42993</v>
      </c>
      <c r="Y316">
        <v>25243</v>
      </c>
      <c r="Z316">
        <v>13502</v>
      </c>
      <c r="AA316">
        <f t="shared" si="13"/>
        <v>81738</v>
      </c>
      <c r="AB316" s="8">
        <v>566884</v>
      </c>
      <c r="AC316" s="18">
        <v>0</v>
      </c>
      <c r="AD316" s="19">
        <v>0</v>
      </c>
      <c r="AE316" s="19">
        <v>0</v>
      </c>
      <c r="AF316" s="19">
        <v>0</v>
      </c>
      <c r="AG316" s="19">
        <v>0</v>
      </c>
      <c r="AH316" s="19">
        <v>0</v>
      </c>
      <c r="AI316" s="19">
        <v>0</v>
      </c>
      <c r="AJ316" s="19">
        <v>0</v>
      </c>
      <c r="AK316" s="19">
        <v>0</v>
      </c>
      <c r="AL316" s="19">
        <v>0</v>
      </c>
      <c r="AM316" s="19">
        <f t="shared" si="14"/>
        <v>0</v>
      </c>
      <c r="AN316" s="20">
        <v>0</v>
      </c>
    </row>
    <row r="317" spans="1:40" x14ac:dyDescent="0.2">
      <c r="A317" t="s">
        <v>511</v>
      </c>
      <c r="B317">
        <v>2017</v>
      </c>
      <c r="C317" t="s">
        <v>329</v>
      </c>
      <c r="D317" s="7">
        <v>0</v>
      </c>
      <c r="E317">
        <v>0</v>
      </c>
      <c r="F317">
        <v>0</v>
      </c>
      <c r="G317">
        <v>0</v>
      </c>
      <c r="H317">
        <v>0</v>
      </c>
      <c r="I317">
        <v>0</v>
      </c>
      <c r="J317">
        <v>0</v>
      </c>
      <c r="K317">
        <v>0</v>
      </c>
      <c r="L317">
        <v>0</v>
      </c>
      <c r="M317">
        <v>0</v>
      </c>
      <c r="N317">
        <f t="shared" si="12"/>
        <v>0</v>
      </c>
      <c r="O317">
        <v>0</v>
      </c>
      <c r="P317" s="8">
        <v>0</v>
      </c>
      <c r="Q317" s="7">
        <v>46698</v>
      </c>
      <c r="R317">
        <v>84689</v>
      </c>
      <c r="S317">
        <v>111772</v>
      </c>
      <c r="T317">
        <v>103512</v>
      </c>
      <c r="U317">
        <v>79475</v>
      </c>
      <c r="V317">
        <v>81932</v>
      </c>
      <c r="W317">
        <v>85909</v>
      </c>
      <c r="X317">
        <v>53335</v>
      </c>
      <c r="Y317">
        <v>30591</v>
      </c>
      <c r="Z317">
        <v>16260</v>
      </c>
      <c r="AA317">
        <f t="shared" si="13"/>
        <v>100186</v>
      </c>
      <c r="AB317" s="8">
        <v>694173</v>
      </c>
      <c r="AC317" s="18">
        <v>0</v>
      </c>
      <c r="AD317" s="19">
        <v>0</v>
      </c>
      <c r="AE317" s="19">
        <v>0</v>
      </c>
      <c r="AF317" s="19">
        <v>0</v>
      </c>
      <c r="AG317" s="19">
        <v>0</v>
      </c>
      <c r="AH317" s="19">
        <v>0</v>
      </c>
      <c r="AI317" s="19">
        <v>0</v>
      </c>
      <c r="AJ317" s="19">
        <v>0</v>
      </c>
      <c r="AK317" s="19">
        <v>0</v>
      </c>
      <c r="AL317" s="19">
        <v>0</v>
      </c>
      <c r="AM317" s="19">
        <f t="shared" si="14"/>
        <v>0</v>
      </c>
      <c r="AN317" s="20">
        <v>0</v>
      </c>
    </row>
    <row r="318" spans="1:40" x14ac:dyDescent="0.2">
      <c r="A318" t="s">
        <v>512</v>
      </c>
      <c r="B318">
        <v>2009</v>
      </c>
      <c r="C318" t="s">
        <v>330</v>
      </c>
      <c r="D318" s="7">
        <v>0</v>
      </c>
      <c r="E318">
        <v>0</v>
      </c>
      <c r="F318">
        <v>0</v>
      </c>
      <c r="G318">
        <v>20</v>
      </c>
      <c r="H318">
        <v>26</v>
      </c>
      <c r="I318">
        <v>73</v>
      </c>
      <c r="J318">
        <v>141</v>
      </c>
      <c r="K318">
        <v>245</v>
      </c>
      <c r="L318">
        <v>570</v>
      </c>
      <c r="M318">
        <v>825</v>
      </c>
      <c r="N318">
        <f t="shared" si="12"/>
        <v>1640</v>
      </c>
      <c r="O318">
        <v>0</v>
      </c>
      <c r="P318" s="8">
        <v>1900</v>
      </c>
      <c r="Q318" s="7">
        <v>724608</v>
      </c>
      <c r="R318">
        <v>1495049</v>
      </c>
      <c r="S318">
        <v>1532524</v>
      </c>
      <c r="T318">
        <v>1442926</v>
      </c>
      <c r="U318">
        <v>1555293</v>
      </c>
      <c r="V318">
        <v>1713290</v>
      </c>
      <c r="W318">
        <v>1280554</v>
      </c>
      <c r="X318">
        <v>785596</v>
      </c>
      <c r="Y318">
        <v>547399</v>
      </c>
      <c r="Z318">
        <v>210711</v>
      </c>
      <c r="AA318">
        <f t="shared" si="13"/>
        <v>1543706</v>
      </c>
      <c r="AB318" s="8">
        <v>11287950</v>
      </c>
      <c r="AC318" s="18">
        <v>0</v>
      </c>
      <c r="AD318" s="19">
        <v>0</v>
      </c>
      <c r="AE318" s="19">
        <v>0</v>
      </c>
      <c r="AF318" s="19">
        <v>1.4E-5</v>
      </c>
      <c r="AG318" s="19">
        <v>1.7E-5</v>
      </c>
      <c r="AH318" s="19">
        <v>4.3000000000000002E-5</v>
      </c>
      <c r="AI318" s="19">
        <v>1.1E-4</v>
      </c>
      <c r="AJ318" s="19">
        <v>3.1199999999999999E-4</v>
      </c>
      <c r="AK318" s="19">
        <v>1.041E-3</v>
      </c>
      <c r="AL318" s="19">
        <v>3.9150000000000001E-3</v>
      </c>
      <c r="AM318" s="19">
        <f t="shared" si="14"/>
        <v>5.2680000000000001E-3</v>
      </c>
      <c r="AN318" s="20">
        <v>1.6799999999999999E-4</v>
      </c>
    </row>
    <row r="319" spans="1:40" x14ac:dyDescent="0.2">
      <c r="A319" t="s">
        <v>512</v>
      </c>
      <c r="B319">
        <v>2010</v>
      </c>
      <c r="C319" t="s">
        <v>331</v>
      </c>
      <c r="D319" s="7">
        <v>0</v>
      </c>
      <c r="E319">
        <v>0</v>
      </c>
      <c r="F319">
        <v>0</v>
      </c>
      <c r="G319">
        <v>0</v>
      </c>
      <c r="H319">
        <v>0</v>
      </c>
      <c r="I319">
        <v>15</v>
      </c>
      <c r="J319">
        <v>145</v>
      </c>
      <c r="K319">
        <v>244</v>
      </c>
      <c r="L319">
        <v>532</v>
      </c>
      <c r="M319">
        <v>893</v>
      </c>
      <c r="N319">
        <f t="shared" si="12"/>
        <v>1669</v>
      </c>
      <c r="O319">
        <v>0</v>
      </c>
      <c r="P319" s="8">
        <v>1829</v>
      </c>
      <c r="Q319" s="7">
        <v>706710</v>
      </c>
      <c r="R319">
        <v>1498880</v>
      </c>
      <c r="S319">
        <v>1579238</v>
      </c>
      <c r="T319">
        <v>1385047</v>
      </c>
      <c r="U319">
        <v>1502203</v>
      </c>
      <c r="V319">
        <v>1703824</v>
      </c>
      <c r="W319">
        <v>1335403</v>
      </c>
      <c r="X319">
        <v>801385</v>
      </c>
      <c r="Y319">
        <v>542195</v>
      </c>
      <c r="Z319">
        <v>214535</v>
      </c>
      <c r="AA319">
        <f t="shared" si="13"/>
        <v>1558115</v>
      </c>
      <c r="AB319" s="8">
        <v>11269420</v>
      </c>
      <c r="AC319" s="18">
        <v>0</v>
      </c>
      <c r="AD319" s="19">
        <v>0</v>
      </c>
      <c r="AE319" s="19">
        <v>0</v>
      </c>
      <c r="AF319" s="19">
        <v>0</v>
      </c>
      <c r="AG319" s="19">
        <v>0</v>
      </c>
      <c r="AH319" s="19">
        <v>9.0000000000000002E-6</v>
      </c>
      <c r="AI319" s="19">
        <v>1.0900000000000001E-4</v>
      </c>
      <c r="AJ319" s="19">
        <v>3.0400000000000002E-4</v>
      </c>
      <c r="AK319" s="19">
        <v>9.810000000000001E-4</v>
      </c>
      <c r="AL319" s="19">
        <v>4.1619999999999999E-3</v>
      </c>
      <c r="AM319" s="19">
        <f t="shared" si="14"/>
        <v>5.4470000000000005E-3</v>
      </c>
      <c r="AN319" s="20">
        <v>1.6200000000000001E-4</v>
      </c>
    </row>
    <row r="320" spans="1:40" x14ac:dyDescent="0.2">
      <c r="A320" t="s">
        <v>512</v>
      </c>
      <c r="B320">
        <v>2011</v>
      </c>
      <c r="C320" t="s">
        <v>332</v>
      </c>
      <c r="D320" s="7">
        <v>0</v>
      </c>
      <c r="E320">
        <v>0</v>
      </c>
      <c r="F320">
        <v>0</v>
      </c>
      <c r="G320">
        <v>0</v>
      </c>
      <c r="H320">
        <v>12</v>
      </c>
      <c r="I320">
        <v>70</v>
      </c>
      <c r="J320">
        <v>177</v>
      </c>
      <c r="K320">
        <v>275</v>
      </c>
      <c r="L320">
        <v>592</v>
      </c>
      <c r="M320">
        <v>1025</v>
      </c>
      <c r="N320">
        <f t="shared" si="12"/>
        <v>1892</v>
      </c>
      <c r="O320">
        <v>0</v>
      </c>
      <c r="P320" s="8">
        <v>2151</v>
      </c>
      <c r="Q320" s="7">
        <v>702559</v>
      </c>
      <c r="R320">
        <v>1485726</v>
      </c>
      <c r="S320">
        <v>1552059</v>
      </c>
      <c r="T320">
        <v>1385919</v>
      </c>
      <c r="U320">
        <v>1470251</v>
      </c>
      <c r="V320">
        <v>1697634</v>
      </c>
      <c r="W320">
        <v>1379779</v>
      </c>
      <c r="X320">
        <v>817984</v>
      </c>
      <c r="Y320">
        <v>536532</v>
      </c>
      <c r="Z320">
        <v>219849</v>
      </c>
      <c r="AA320">
        <f t="shared" si="13"/>
        <v>1574365</v>
      </c>
      <c r="AB320" s="8">
        <v>11248292</v>
      </c>
      <c r="AC320" s="18">
        <v>0</v>
      </c>
      <c r="AD320" s="19">
        <v>0</v>
      </c>
      <c r="AE320" s="19">
        <v>0</v>
      </c>
      <c r="AF320" s="19">
        <v>0</v>
      </c>
      <c r="AG320" s="19">
        <v>7.9999999999999996E-6</v>
      </c>
      <c r="AH320" s="19">
        <v>4.1E-5</v>
      </c>
      <c r="AI320" s="19">
        <v>1.2799999999999999E-4</v>
      </c>
      <c r="AJ320" s="19">
        <v>3.3599999999999998E-4</v>
      </c>
      <c r="AK320" s="19">
        <v>1.103E-3</v>
      </c>
      <c r="AL320" s="19">
        <v>4.6620000000000003E-3</v>
      </c>
      <c r="AM320" s="19">
        <f t="shared" si="14"/>
        <v>6.1010000000000005E-3</v>
      </c>
      <c r="AN320" s="20">
        <v>1.9100000000000001E-4</v>
      </c>
    </row>
    <row r="321" spans="1:40" x14ac:dyDescent="0.2">
      <c r="A321" t="s">
        <v>512</v>
      </c>
      <c r="B321">
        <v>2012</v>
      </c>
      <c r="C321" t="s">
        <v>333</v>
      </c>
      <c r="D321" s="7">
        <v>0</v>
      </c>
      <c r="E321">
        <v>0</v>
      </c>
      <c r="F321">
        <v>0</v>
      </c>
      <c r="G321">
        <v>0</v>
      </c>
      <c r="H321">
        <v>0</v>
      </c>
      <c r="I321">
        <v>35</v>
      </c>
      <c r="J321">
        <v>165</v>
      </c>
      <c r="K321">
        <v>254</v>
      </c>
      <c r="L321">
        <v>574</v>
      </c>
      <c r="M321">
        <v>1053</v>
      </c>
      <c r="N321">
        <f t="shared" si="12"/>
        <v>1881</v>
      </c>
      <c r="O321">
        <v>0</v>
      </c>
      <c r="P321" s="8">
        <v>2081</v>
      </c>
      <c r="Q321" s="7">
        <v>690544</v>
      </c>
      <c r="R321">
        <v>1470351</v>
      </c>
      <c r="S321">
        <v>1548653</v>
      </c>
      <c r="T321">
        <v>1389780</v>
      </c>
      <c r="U321">
        <v>1437757</v>
      </c>
      <c r="V321">
        <v>1679212</v>
      </c>
      <c r="W321">
        <v>1419837</v>
      </c>
      <c r="X321">
        <v>840444</v>
      </c>
      <c r="Y321">
        <v>532913</v>
      </c>
      <c r="Z321">
        <v>227073</v>
      </c>
      <c r="AA321">
        <f t="shared" si="13"/>
        <v>1600430</v>
      </c>
      <c r="AB321" s="8">
        <v>11236564</v>
      </c>
      <c r="AC321" s="18">
        <v>0</v>
      </c>
      <c r="AD321" s="19">
        <v>0</v>
      </c>
      <c r="AE321" s="19">
        <v>0</v>
      </c>
      <c r="AF321" s="19">
        <v>0</v>
      </c>
      <c r="AG321" s="19">
        <v>0</v>
      </c>
      <c r="AH321" s="19">
        <v>2.0999999999999999E-5</v>
      </c>
      <c r="AI321" s="19">
        <v>1.16E-4</v>
      </c>
      <c r="AJ321" s="19">
        <v>3.0200000000000002E-4</v>
      </c>
      <c r="AK321" s="19">
        <v>1.077E-3</v>
      </c>
      <c r="AL321" s="19">
        <v>4.6369999999999996E-3</v>
      </c>
      <c r="AM321" s="19">
        <f t="shared" si="14"/>
        <v>6.0159999999999996E-3</v>
      </c>
      <c r="AN321" s="20">
        <v>1.85E-4</v>
      </c>
    </row>
    <row r="322" spans="1:40" x14ac:dyDescent="0.2">
      <c r="A322" t="s">
        <v>512</v>
      </c>
      <c r="B322">
        <v>2013</v>
      </c>
      <c r="C322" t="s">
        <v>334</v>
      </c>
      <c r="D322" s="7">
        <v>0</v>
      </c>
      <c r="E322">
        <v>0</v>
      </c>
      <c r="F322">
        <v>0</v>
      </c>
      <c r="G322">
        <v>0</v>
      </c>
      <c r="H322">
        <v>0</v>
      </c>
      <c r="I322">
        <v>47</v>
      </c>
      <c r="J322">
        <v>217</v>
      </c>
      <c r="K322">
        <v>310</v>
      </c>
      <c r="L322">
        <v>641</v>
      </c>
      <c r="M322">
        <v>1054</v>
      </c>
      <c r="N322">
        <f t="shared" si="12"/>
        <v>2005</v>
      </c>
      <c r="O322">
        <v>0</v>
      </c>
      <c r="P322" s="8">
        <v>2269</v>
      </c>
      <c r="Q322" s="7">
        <v>668438</v>
      </c>
      <c r="R322">
        <v>1426203</v>
      </c>
      <c r="S322">
        <v>1513283</v>
      </c>
      <c r="T322">
        <v>1361954</v>
      </c>
      <c r="U322">
        <v>1375904</v>
      </c>
      <c r="V322">
        <v>1614595</v>
      </c>
      <c r="W322">
        <v>1421370</v>
      </c>
      <c r="X322">
        <v>844702</v>
      </c>
      <c r="Y322">
        <v>515134</v>
      </c>
      <c r="Z322">
        <v>226515</v>
      </c>
      <c r="AA322">
        <f t="shared" si="13"/>
        <v>1586351</v>
      </c>
      <c r="AB322" s="8">
        <v>10968098</v>
      </c>
      <c r="AC322" s="18">
        <v>0</v>
      </c>
      <c r="AD322" s="19">
        <v>0</v>
      </c>
      <c r="AE322" s="19">
        <v>0</v>
      </c>
      <c r="AF322" s="19">
        <v>0</v>
      </c>
      <c r="AG322" s="19">
        <v>0</v>
      </c>
      <c r="AH322" s="19">
        <v>2.9E-5</v>
      </c>
      <c r="AI322" s="19">
        <v>1.5300000000000001E-4</v>
      </c>
      <c r="AJ322" s="19">
        <v>3.6699999999999998E-4</v>
      </c>
      <c r="AK322" s="19">
        <v>1.2440000000000001E-3</v>
      </c>
      <c r="AL322" s="19">
        <v>4.653E-3</v>
      </c>
      <c r="AM322" s="19">
        <f t="shared" si="14"/>
        <v>6.2640000000000005E-3</v>
      </c>
      <c r="AN322" s="20">
        <v>2.0699999999999999E-4</v>
      </c>
    </row>
    <row r="323" spans="1:40" x14ac:dyDescent="0.2">
      <c r="A323" t="s">
        <v>512</v>
      </c>
      <c r="B323">
        <v>2014</v>
      </c>
      <c r="C323" t="s">
        <v>335</v>
      </c>
      <c r="D323" s="7">
        <v>0</v>
      </c>
      <c r="E323">
        <v>0</v>
      </c>
      <c r="F323">
        <v>0</v>
      </c>
      <c r="G323">
        <v>0</v>
      </c>
      <c r="H323">
        <v>0</v>
      </c>
      <c r="I323">
        <v>75</v>
      </c>
      <c r="J323">
        <v>222</v>
      </c>
      <c r="K323">
        <v>360</v>
      </c>
      <c r="L323">
        <v>590</v>
      </c>
      <c r="M323">
        <v>1075</v>
      </c>
      <c r="N323">
        <f t="shared" si="12"/>
        <v>2025</v>
      </c>
      <c r="O323">
        <v>0</v>
      </c>
      <c r="P323" s="8">
        <v>2322</v>
      </c>
      <c r="Q323" s="7">
        <v>679558</v>
      </c>
      <c r="R323">
        <v>1451442</v>
      </c>
      <c r="S323">
        <v>1539065</v>
      </c>
      <c r="T323">
        <v>1406274</v>
      </c>
      <c r="U323">
        <v>1392712</v>
      </c>
      <c r="V323">
        <v>1623554</v>
      </c>
      <c r="W323">
        <v>1486309</v>
      </c>
      <c r="X323">
        <v>898429</v>
      </c>
      <c r="Y323">
        <v>523630</v>
      </c>
      <c r="Z323">
        <v>235596</v>
      </c>
      <c r="AA323">
        <f t="shared" si="13"/>
        <v>1657655</v>
      </c>
      <c r="AB323" s="8">
        <v>11236569</v>
      </c>
      <c r="AC323" s="18">
        <v>0</v>
      </c>
      <c r="AD323" s="19">
        <v>0</v>
      </c>
      <c r="AE323" s="19">
        <v>0</v>
      </c>
      <c r="AF323" s="19">
        <v>0</v>
      </c>
      <c r="AG323" s="19">
        <v>0</v>
      </c>
      <c r="AH323" s="19">
        <v>4.6E-5</v>
      </c>
      <c r="AI323" s="19">
        <v>1.4899999999999999E-4</v>
      </c>
      <c r="AJ323" s="19">
        <v>4.0099999999999999E-4</v>
      </c>
      <c r="AK323" s="19">
        <v>1.127E-3</v>
      </c>
      <c r="AL323" s="19">
        <v>4.5630000000000002E-3</v>
      </c>
      <c r="AM323" s="19">
        <f t="shared" si="14"/>
        <v>6.0910000000000001E-3</v>
      </c>
      <c r="AN323" s="20">
        <v>2.0699999999999999E-4</v>
      </c>
    </row>
    <row r="324" spans="1:40" x14ac:dyDescent="0.2">
      <c r="A324" t="s">
        <v>512</v>
      </c>
      <c r="B324">
        <v>2015</v>
      </c>
      <c r="C324" t="s">
        <v>336</v>
      </c>
      <c r="D324" s="7">
        <v>0</v>
      </c>
      <c r="E324">
        <v>0</v>
      </c>
      <c r="F324">
        <v>0</v>
      </c>
      <c r="G324">
        <v>0</v>
      </c>
      <c r="H324">
        <v>0</v>
      </c>
      <c r="I324">
        <v>44</v>
      </c>
      <c r="J324">
        <v>204</v>
      </c>
      <c r="K324">
        <v>361</v>
      </c>
      <c r="L324">
        <v>596</v>
      </c>
      <c r="M324">
        <v>1136</v>
      </c>
      <c r="N324">
        <f t="shared" ref="N324:N387" si="15">K324+L324+M324</f>
        <v>2093</v>
      </c>
      <c r="O324">
        <v>0</v>
      </c>
      <c r="P324" s="8">
        <v>2341</v>
      </c>
      <c r="Q324" s="7">
        <v>647032</v>
      </c>
      <c r="R324">
        <v>1374055</v>
      </c>
      <c r="S324">
        <v>1454959</v>
      </c>
      <c r="T324">
        <v>1361367</v>
      </c>
      <c r="U324">
        <v>1319997</v>
      </c>
      <c r="V324">
        <v>1522035</v>
      </c>
      <c r="W324">
        <v>1448418</v>
      </c>
      <c r="X324">
        <v>898130</v>
      </c>
      <c r="Y324">
        <v>503220</v>
      </c>
      <c r="Z324">
        <v>233126</v>
      </c>
      <c r="AA324">
        <f t="shared" ref="AA324:AA387" si="16">X324+Y324+Z324</f>
        <v>1634476</v>
      </c>
      <c r="AB324" s="8">
        <v>10762339</v>
      </c>
      <c r="AC324" s="18">
        <v>0</v>
      </c>
      <c r="AD324" s="19">
        <v>0</v>
      </c>
      <c r="AE324" s="19">
        <v>0</v>
      </c>
      <c r="AF324" s="19">
        <v>0</v>
      </c>
      <c r="AG324" s="19">
        <v>0</v>
      </c>
      <c r="AH324" s="19">
        <v>2.9E-5</v>
      </c>
      <c r="AI324" s="19">
        <v>1.4100000000000001E-4</v>
      </c>
      <c r="AJ324" s="19">
        <v>4.0200000000000001E-4</v>
      </c>
      <c r="AK324" s="19">
        <v>1.1839999999999999E-3</v>
      </c>
      <c r="AL324" s="19">
        <v>4.8729999999999997E-3</v>
      </c>
      <c r="AM324" s="19">
        <f t="shared" ref="AM324:AM387" si="17">AJ324+AK324+AL324</f>
        <v>6.4589999999999995E-3</v>
      </c>
      <c r="AN324" s="20">
        <v>2.1800000000000001E-4</v>
      </c>
    </row>
    <row r="325" spans="1:40" x14ac:dyDescent="0.2">
      <c r="A325" t="s">
        <v>512</v>
      </c>
      <c r="B325">
        <v>2016</v>
      </c>
      <c r="C325" t="s">
        <v>337</v>
      </c>
      <c r="D325" s="7">
        <v>0</v>
      </c>
      <c r="E325">
        <v>0</v>
      </c>
      <c r="F325">
        <v>0</v>
      </c>
      <c r="G325">
        <v>0</v>
      </c>
      <c r="H325">
        <v>10</v>
      </c>
      <c r="I325">
        <v>27</v>
      </c>
      <c r="J325">
        <v>210</v>
      </c>
      <c r="K325">
        <v>355</v>
      </c>
      <c r="L325">
        <v>539</v>
      </c>
      <c r="M325">
        <v>879</v>
      </c>
      <c r="N325">
        <f t="shared" si="15"/>
        <v>1773</v>
      </c>
      <c r="O325">
        <v>0</v>
      </c>
      <c r="P325" s="8">
        <v>2020</v>
      </c>
      <c r="Q325" s="7">
        <v>658802</v>
      </c>
      <c r="R325">
        <v>1389713</v>
      </c>
      <c r="S325">
        <v>1497458</v>
      </c>
      <c r="T325">
        <v>1403961</v>
      </c>
      <c r="U325">
        <v>1321046</v>
      </c>
      <c r="V325">
        <v>1509761</v>
      </c>
      <c r="W325">
        <v>1486983</v>
      </c>
      <c r="X325">
        <v>953156</v>
      </c>
      <c r="Y325">
        <v>512454</v>
      </c>
      <c r="Z325">
        <v>239310</v>
      </c>
      <c r="AA325">
        <f t="shared" si="16"/>
        <v>1704920</v>
      </c>
      <c r="AB325" s="8">
        <v>10972644</v>
      </c>
      <c r="AC325" s="18">
        <v>0</v>
      </c>
      <c r="AD325" s="19">
        <v>0</v>
      </c>
      <c r="AE325" s="19">
        <v>0</v>
      </c>
      <c r="AF325" s="19">
        <v>0</v>
      </c>
      <c r="AG325" s="19">
        <v>7.9999999999999996E-6</v>
      </c>
      <c r="AH325" s="19">
        <v>1.8E-5</v>
      </c>
      <c r="AI325" s="19">
        <v>1.4100000000000001E-4</v>
      </c>
      <c r="AJ325" s="19">
        <v>3.7199999999999999E-4</v>
      </c>
      <c r="AK325" s="19">
        <v>1.052E-3</v>
      </c>
      <c r="AL325" s="19">
        <v>3.673E-3</v>
      </c>
      <c r="AM325" s="19">
        <f t="shared" si="17"/>
        <v>5.097E-3</v>
      </c>
      <c r="AN325" s="20">
        <v>1.84E-4</v>
      </c>
    </row>
    <row r="326" spans="1:40" x14ac:dyDescent="0.2">
      <c r="A326" t="s">
        <v>512</v>
      </c>
      <c r="B326">
        <v>2017</v>
      </c>
      <c r="C326" t="s">
        <v>338</v>
      </c>
      <c r="D326" s="7">
        <v>0</v>
      </c>
      <c r="E326">
        <v>0</v>
      </c>
      <c r="F326">
        <v>0</v>
      </c>
      <c r="G326">
        <v>0</v>
      </c>
      <c r="H326">
        <v>0</v>
      </c>
      <c r="I326">
        <v>34</v>
      </c>
      <c r="J326">
        <v>207</v>
      </c>
      <c r="K326">
        <v>381</v>
      </c>
      <c r="L326">
        <v>544</v>
      </c>
      <c r="M326">
        <v>963</v>
      </c>
      <c r="N326">
        <f t="shared" si="15"/>
        <v>1888</v>
      </c>
      <c r="O326">
        <v>0</v>
      </c>
      <c r="P326" s="8">
        <v>2129</v>
      </c>
      <c r="Q326" s="7">
        <v>656840</v>
      </c>
      <c r="R326">
        <v>1376165</v>
      </c>
      <c r="S326">
        <v>1477638</v>
      </c>
      <c r="T326">
        <v>1411411</v>
      </c>
      <c r="U326">
        <v>1310019</v>
      </c>
      <c r="V326">
        <v>1479461</v>
      </c>
      <c r="W326">
        <v>1500117</v>
      </c>
      <c r="X326">
        <v>985380</v>
      </c>
      <c r="Y326">
        <v>518295</v>
      </c>
      <c r="Z326">
        <v>241402</v>
      </c>
      <c r="AA326">
        <f t="shared" si="16"/>
        <v>1745077</v>
      </c>
      <c r="AB326" s="8">
        <v>10956728</v>
      </c>
      <c r="AC326" s="18">
        <v>0</v>
      </c>
      <c r="AD326" s="19">
        <v>0</v>
      </c>
      <c r="AE326" s="19">
        <v>0</v>
      </c>
      <c r="AF326" s="19">
        <v>0</v>
      </c>
      <c r="AG326" s="19">
        <v>0</v>
      </c>
      <c r="AH326" s="19">
        <v>2.3E-5</v>
      </c>
      <c r="AI326" s="19">
        <v>1.3799999999999999E-4</v>
      </c>
      <c r="AJ326" s="19">
        <v>3.8699999999999997E-4</v>
      </c>
      <c r="AK326" s="19">
        <v>1.0499999999999999E-3</v>
      </c>
      <c r="AL326" s="19">
        <v>3.9890000000000004E-3</v>
      </c>
      <c r="AM326" s="19">
        <f t="shared" si="17"/>
        <v>5.4260000000000003E-3</v>
      </c>
      <c r="AN326" s="20">
        <v>1.94E-4</v>
      </c>
    </row>
    <row r="327" spans="1:40" x14ac:dyDescent="0.2">
      <c r="A327" t="s">
        <v>513</v>
      </c>
      <c r="B327">
        <v>2009</v>
      </c>
      <c r="C327" t="s">
        <v>339</v>
      </c>
      <c r="D327" s="7">
        <v>0</v>
      </c>
      <c r="E327">
        <v>0</v>
      </c>
      <c r="F327">
        <v>0</v>
      </c>
      <c r="G327">
        <v>0</v>
      </c>
      <c r="H327">
        <v>0</v>
      </c>
      <c r="I327">
        <v>14</v>
      </c>
      <c r="J327">
        <v>22</v>
      </c>
      <c r="K327">
        <v>73</v>
      </c>
      <c r="L327">
        <v>234</v>
      </c>
      <c r="M327">
        <v>326</v>
      </c>
      <c r="N327">
        <f t="shared" si="15"/>
        <v>633</v>
      </c>
      <c r="O327">
        <v>0</v>
      </c>
      <c r="P327" s="8">
        <v>669</v>
      </c>
      <c r="Q327" s="7">
        <v>255769</v>
      </c>
      <c r="R327">
        <v>477985</v>
      </c>
      <c r="S327">
        <v>529364</v>
      </c>
      <c r="T327">
        <v>472118</v>
      </c>
      <c r="U327">
        <v>455311</v>
      </c>
      <c r="V327">
        <v>493717</v>
      </c>
      <c r="W327">
        <v>384764</v>
      </c>
      <c r="X327">
        <v>246548</v>
      </c>
      <c r="Y327">
        <v>161310</v>
      </c>
      <c r="Z327">
        <v>59723</v>
      </c>
      <c r="AA327">
        <f t="shared" si="16"/>
        <v>467581</v>
      </c>
      <c r="AB327" s="8">
        <v>3536609</v>
      </c>
      <c r="AC327" s="18">
        <v>0</v>
      </c>
      <c r="AD327" s="19">
        <v>0</v>
      </c>
      <c r="AE327" s="19">
        <v>0</v>
      </c>
      <c r="AF327" s="19">
        <v>0</v>
      </c>
      <c r="AG327" s="19">
        <v>0</v>
      </c>
      <c r="AH327" s="19">
        <v>2.8E-5</v>
      </c>
      <c r="AI327" s="19">
        <v>5.7000000000000003E-5</v>
      </c>
      <c r="AJ327" s="19">
        <v>2.9599999999999998E-4</v>
      </c>
      <c r="AK327" s="19">
        <v>1.451E-3</v>
      </c>
      <c r="AL327" s="19">
        <v>5.4590000000000003E-3</v>
      </c>
      <c r="AM327" s="19">
        <f t="shared" si="17"/>
        <v>7.2060000000000006E-3</v>
      </c>
      <c r="AN327" s="20">
        <v>1.8900000000000001E-4</v>
      </c>
    </row>
    <row r="328" spans="1:40" x14ac:dyDescent="0.2">
      <c r="A328" t="s">
        <v>513</v>
      </c>
      <c r="B328">
        <v>2010</v>
      </c>
      <c r="C328" t="s">
        <v>340</v>
      </c>
      <c r="D328" s="7">
        <v>0</v>
      </c>
      <c r="E328">
        <v>0</v>
      </c>
      <c r="F328">
        <v>0</v>
      </c>
      <c r="G328">
        <v>0</v>
      </c>
      <c r="H328">
        <v>0</v>
      </c>
      <c r="I328">
        <v>0</v>
      </c>
      <c r="J328">
        <v>10</v>
      </c>
      <c r="K328">
        <v>56</v>
      </c>
      <c r="L328">
        <v>225</v>
      </c>
      <c r="M328">
        <v>298</v>
      </c>
      <c r="N328">
        <f t="shared" si="15"/>
        <v>579</v>
      </c>
      <c r="O328">
        <v>0</v>
      </c>
      <c r="P328" s="8">
        <v>589</v>
      </c>
      <c r="Q328" s="7">
        <v>249960</v>
      </c>
      <c r="R328">
        <v>486912</v>
      </c>
      <c r="S328">
        <v>524239</v>
      </c>
      <c r="T328">
        <v>471824</v>
      </c>
      <c r="U328">
        <v>454734</v>
      </c>
      <c r="V328">
        <v>503938</v>
      </c>
      <c r="W328">
        <v>402316</v>
      </c>
      <c r="X328">
        <v>256048</v>
      </c>
      <c r="Y328">
        <v>155774</v>
      </c>
      <c r="Z328">
        <v>57693</v>
      </c>
      <c r="AA328">
        <f t="shared" si="16"/>
        <v>469515</v>
      </c>
      <c r="AB328" s="8">
        <v>3563438</v>
      </c>
      <c r="AC328" s="18">
        <v>0</v>
      </c>
      <c r="AD328" s="19">
        <v>0</v>
      </c>
      <c r="AE328" s="19">
        <v>0</v>
      </c>
      <c r="AF328" s="19">
        <v>0</v>
      </c>
      <c r="AG328" s="19">
        <v>0</v>
      </c>
      <c r="AH328" s="19">
        <v>0</v>
      </c>
      <c r="AI328" s="19">
        <v>2.5000000000000001E-5</v>
      </c>
      <c r="AJ328" s="19">
        <v>2.1900000000000001E-4</v>
      </c>
      <c r="AK328" s="19">
        <v>1.444E-3</v>
      </c>
      <c r="AL328" s="19">
        <v>5.1650000000000003E-3</v>
      </c>
      <c r="AM328" s="19">
        <f t="shared" si="17"/>
        <v>6.8280000000000007E-3</v>
      </c>
      <c r="AN328" s="20">
        <v>1.65E-4</v>
      </c>
    </row>
    <row r="329" spans="1:40" x14ac:dyDescent="0.2">
      <c r="A329" t="s">
        <v>513</v>
      </c>
      <c r="B329">
        <v>2011</v>
      </c>
      <c r="C329" t="s">
        <v>341</v>
      </c>
      <c r="D329" s="7">
        <v>0</v>
      </c>
      <c r="E329">
        <v>0</v>
      </c>
      <c r="F329">
        <v>0</v>
      </c>
      <c r="G329">
        <v>0</v>
      </c>
      <c r="H329">
        <v>0</v>
      </c>
      <c r="I329">
        <v>0</v>
      </c>
      <c r="J329">
        <v>36</v>
      </c>
      <c r="K329">
        <v>115</v>
      </c>
      <c r="L329">
        <v>219</v>
      </c>
      <c r="M329">
        <v>326</v>
      </c>
      <c r="N329">
        <f t="shared" si="15"/>
        <v>660</v>
      </c>
      <c r="O329">
        <v>0</v>
      </c>
      <c r="P329" s="8">
        <v>696</v>
      </c>
      <c r="Q329" s="7">
        <v>243612</v>
      </c>
      <c r="R329">
        <v>472277</v>
      </c>
      <c r="S329">
        <v>502194</v>
      </c>
      <c r="T329">
        <v>466873</v>
      </c>
      <c r="U329">
        <v>436906</v>
      </c>
      <c r="V329">
        <v>486663</v>
      </c>
      <c r="W329">
        <v>397993</v>
      </c>
      <c r="X329">
        <v>250803</v>
      </c>
      <c r="Y329">
        <v>150513</v>
      </c>
      <c r="Z329">
        <v>55615</v>
      </c>
      <c r="AA329">
        <f t="shared" si="16"/>
        <v>456931</v>
      </c>
      <c r="AB329" s="8">
        <v>3463449</v>
      </c>
      <c r="AC329" s="18">
        <v>0</v>
      </c>
      <c r="AD329" s="19">
        <v>0</v>
      </c>
      <c r="AE329" s="19">
        <v>0</v>
      </c>
      <c r="AF329" s="19">
        <v>0</v>
      </c>
      <c r="AG329" s="19">
        <v>0</v>
      </c>
      <c r="AH329" s="19">
        <v>0</v>
      </c>
      <c r="AI329" s="19">
        <v>9.0000000000000006E-5</v>
      </c>
      <c r="AJ329" s="19">
        <v>4.5899999999999999E-4</v>
      </c>
      <c r="AK329" s="19">
        <v>1.4549999999999999E-3</v>
      </c>
      <c r="AL329" s="19">
        <v>5.862E-3</v>
      </c>
      <c r="AM329" s="19">
        <f t="shared" si="17"/>
        <v>7.7759999999999999E-3</v>
      </c>
      <c r="AN329" s="20">
        <v>2.0100000000000001E-4</v>
      </c>
    </row>
    <row r="330" spans="1:40" x14ac:dyDescent="0.2">
      <c r="A330" t="s">
        <v>513</v>
      </c>
      <c r="B330">
        <v>2012</v>
      </c>
      <c r="C330" t="s">
        <v>342</v>
      </c>
      <c r="D330" s="7">
        <v>0</v>
      </c>
      <c r="E330">
        <v>0</v>
      </c>
      <c r="F330">
        <v>0</v>
      </c>
      <c r="G330">
        <v>0</v>
      </c>
      <c r="H330">
        <v>0</v>
      </c>
      <c r="I330">
        <v>0</v>
      </c>
      <c r="J330">
        <v>33</v>
      </c>
      <c r="K330">
        <v>33</v>
      </c>
      <c r="L330">
        <v>112</v>
      </c>
      <c r="M330">
        <v>229</v>
      </c>
      <c r="N330">
        <f t="shared" si="15"/>
        <v>374</v>
      </c>
      <c r="O330">
        <v>0</v>
      </c>
      <c r="P330" s="8">
        <v>407</v>
      </c>
      <c r="Q330" s="7">
        <v>255155</v>
      </c>
      <c r="R330">
        <v>499534</v>
      </c>
      <c r="S330">
        <v>524966</v>
      </c>
      <c r="T330">
        <v>492682</v>
      </c>
      <c r="U330">
        <v>452116</v>
      </c>
      <c r="V330">
        <v>505290</v>
      </c>
      <c r="W330">
        <v>427918</v>
      </c>
      <c r="X330">
        <v>271662</v>
      </c>
      <c r="Y330">
        <v>158540</v>
      </c>
      <c r="Z330">
        <v>60695</v>
      </c>
      <c r="AA330">
        <f t="shared" si="16"/>
        <v>490897</v>
      </c>
      <c r="AB330" s="8">
        <v>3648558</v>
      </c>
      <c r="AC330" s="18">
        <v>0</v>
      </c>
      <c r="AD330" s="19">
        <v>0</v>
      </c>
      <c r="AE330" s="19">
        <v>0</v>
      </c>
      <c r="AF330" s="19">
        <v>0</v>
      </c>
      <c r="AG330" s="19">
        <v>0</v>
      </c>
      <c r="AH330" s="19">
        <v>0</v>
      </c>
      <c r="AI330" s="19">
        <v>7.7000000000000001E-5</v>
      </c>
      <c r="AJ330" s="19">
        <v>1.21E-4</v>
      </c>
      <c r="AK330" s="19">
        <v>7.0600000000000003E-4</v>
      </c>
      <c r="AL330" s="19">
        <v>3.7729999999999999E-3</v>
      </c>
      <c r="AM330" s="19">
        <f t="shared" si="17"/>
        <v>4.5999999999999999E-3</v>
      </c>
      <c r="AN330" s="20">
        <v>1.12E-4</v>
      </c>
    </row>
    <row r="331" spans="1:40" x14ac:dyDescent="0.2">
      <c r="A331" t="s">
        <v>513</v>
      </c>
      <c r="B331">
        <v>2013</v>
      </c>
      <c r="C331" t="s">
        <v>343</v>
      </c>
      <c r="D331" s="7">
        <v>0</v>
      </c>
      <c r="E331">
        <v>0</v>
      </c>
      <c r="F331">
        <v>0</v>
      </c>
      <c r="G331">
        <v>0</v>
      </c>
      <c r="H331">
        <v>0</v>
      </c>
      <c r="I331">
        <v>0</v>
      </c>
      <c r="J331">
        <v>47</v>
      </c>
      <c r="K331">
        <v>66</v>
      </c>
      <c r="L331">
        <v>135</v>
      </c>
      <c r="M331">
        <v>305</v>
      </c>
      <c r="N331">
        <f t="shared" si="15"/>
        <v>506</v>
      </c>
      <c r="O331">
        <v>0</v>
      </c>
      <c r="P331" s="8">
        <v>553</v>
      </c>
      <c r="Q331" s="7">
        <v>251898</v>
      </c>
      <c r="R331">
        <v>494358</v>
      </c>
      <c r="S331">
        <v>516185</v>
      </c>
      <c r="T331">
        <v>489789</v>
      </c>
      <c r="U331">
        <v>442714</v>
      </c>
      <c r="V331">
        <v>487879</v>
      </c>
      <c r="W331">
        <v>427951</v>
      </c>
      <c r="X331">
        <v>274238</v>
      </c>
      <c r="Y331">
        <v>156606</v>
      </c>
      <c r="Z331">
        <v>60055</v>
      </c>
      <c r="AA331">
        <f t="shared" si="16"/>
        <v>490899</v>
      </c>
      <c r="AB331" s="8">
        <v>3601673</v>
      </c>
      <c r="AC331" s="18">
        <v>0</v>
      </c>
      <c r="AD331" s="19">
        <v>0</v>
      </c>
      <c r="AE331" s="19">
        <v>0</v>
      </c>
      <c r="AF331" s="19">
        <v>0</v>
      </c>
      <c r="AG331" s="19">
        <v>0</v>
      </c>
      <c r="AH331" s="19">
        <v>0</v>
      </c>
      <c r="AI331" s="19">
        <v>1.1E-4</v>
      </c>
      <c r="AJ331" s="19">
        <v>2.41E-4</v>
      </c>
      <c r="AK331" s="19">
        <v>8.6200000000000003E-4</v>
      </c>
      <c r="AL331" s="19">
        <v>5.0790000000000002E-3</v>
      </c>
      <c r="AM331" s="19">
        <f t="shared" si="17"/>
        <v>6.182E-3</v>
      </c>
      <c r="AN331" s="20">
        <v>1.54E-4</v>
      </c>
    </row>
    <row r="332" spans="1:40" x14ac:dyDescent="0.2">
      <c r="A332" t="s">
        <v>513</v>
      </c>
      <c r="B332">
        <v>2014</v>
      </c>
      <c r="C332" t="s">
        <v>344</v>
      </c>
      <c r="D332" s="7">
        <v>0</v>
      </c>
      <c r="E332">
        <v>0</v>
      </c>
      <c r="F332">
        <v>0</v>
      </c>
      <c r="G332">
        <v>0</v>
      </c>
      <c r="H332">
        <v>0</v>
      </c>
      <c r="I332">
        <v>15</v>
      </c>
      <c r="J332">
        <v>60</v>
      </c>
      <c r="K332">
        <v>93</v>
      </c>
      <c r="L332">
        <v>133</v>
      </c>
      <c r="M332">
        <v>257</v>
      </c>
      <c r="N332">
        <f t="shared" si="15"/>
        <v>483</v>
      </c>
      <c r="O332">
        <v>0</v>
      </c>
      <c r="P332" s="8">
        <v>558</v>
      </c>
      <c r="Q332" s="7">
        <v>246787</v>
      </c>
      <c r="R332">
        <v>483465</v>
      </c>
      <c r="S332">
        <v>509895</v>
      </c>
      <c r="T332">
        <v>489304</v>
      </c>
      <c r="U332">
        <v>433607</v>
      </c>
      <c r="V332">
        <v>467547</v>
      </c>
      <c r="W332">
        <v>424881</v>
      </c>
      <c r="X332">
        <v>273170</v>
      </c>
      <c r="Y332">
        <v>153503</v>
      </c>
      <c r="Z332">
        <v>60228</v>
      </c>
      <c r="AA332">
        <f t="shared" si="16"/>
        <v>486901</v>
      </c>
      <c r="AB332" s="8">
        <v>3542387</v>
      </c>
      <c r="AC332" s="18">
        <v>0</v>
      </c>
      <c r="AD332" s="19">
        <v>0</v>
      </c>
      <c r="AE332" s="19">
        <v>0</v>
      </c>
      <c r="AF332" s="19">
        <v>0</v>
      </c>
      <c r="AG332" s="19">
        <v>0</v>
      </c>
      <c r="AH332" s="19">
        <v>3.1999999999999999E-5</v>
      </c>
      <c r="AI332" s="19">
        <v>1.4100000000000001E-4</v>
      </c>
      <c r="AJ332" s="19">
        <v>3.4000000000000002E-4</v>
      </c>
      <c r="AK332" s="19">
        <v>8.6600000000000002E-4</v>
      </c>
      <c r="AL332" s="19">
        <v>4.267E-3</v>
      </c>
      <c r="AM332" s="19">
        <f t="shared" si="17"/>
        <v>5.4730000000000004E-3</v>
      </c>
      <c r="AN332" s="20">
        <v>1.5799999999999999E-4</v>
      </c>
    </row>
    <row r="333" spans="1:40" x14ac:dyDescent="0.2">
      <c r="A333" t="s">
        <v>513</v>
      </c>
      <c r="B333">
        <v>2015</v>
      </c>
      <c r="C333" t="s">
        <v>345</v>
      </c>
      <c r="D333" s="7">
        <v>0</v>
      </c>
      <c r="E333">
        <v>0</v>
      </c>
      <c r="F333">
        <v>0</v>
      </c>
      <c r="G333">
        <v>0</v>
      </c>
      <c r="H333">
        <v>0</v>
      </c>
      <c r="I333">
        <v>0</v>
      </c>
      <c r="J333">
        <v>26</v>
      </c>
      <c r="K333">
        <v>78</v>
      </c>
      <c r="L333">
        <v>206</v>
      </c>
      <c r="M333">
        <v>256</v>
      </c>
      <c r="N333">
        <f t="shared" si="15"/>
        <v>540</v>
      </c>
      <c r="O333">
        <v>0</v>
      </c>
      <c r="P333" s="8">
        <v>566</v>
      </c>
      <c r="Q333" s="7">
        <v>249917</v>
      </c>
      <c r="R333">
        <v>494279</v>
      </c>
      <c r="S333">
        <v>511003</v>
      </c>
      <c r="T333">
        <v>497122</v>
      </c>
      <c r="U333">
        <v>441144</v>
      </c>
      <c r="V333">
        <v>468310</v>
      </c>
      <c r="W333">
        <v>439813</v>
      </c>
      <c r="X333">
        <v>287635</v>
      </c>
      <c r="Y333">
        <v>157941</v>
      </c>
      <c r="Z333">
        <v>62562</v>
      </c>
      <c r="AA333">
        <f t="shared" si="16"/>
        <v>508138</v>
      </c>
      <c r="AB333" s="8">
        <v>3609726</v>
      </c>
      <c r="AC333" s="18">
        <v>0</v>
      </c>
      <c r="AD333" s="19">
        <v>0</v>
      </c>
      <c r="AE333" s="19">
        <v>0</v>
      </c>
      <c r="AF333" s="19">
        <v>0</v>
      </c>
      <c r="AG333" s="19">
        <v>0</v>
      </c>
      <c r="AH333" s="19">
        <v>0</v>
      </c>
      <c r="AI333" s="19">
        <v>5.8999999999999998E-5</v>
      </c>
      <c r="AJ333" s="19">
        <v>2.7099999999999997E-4</v>
      </c>
      <c r="AK333" s="19">
        <v>1.304E-3</v>
      </c>
      <c r="AL333" s="19">
        <v>4.0920000000000002E-3</v>
      </c>
      <c r="AM333" s="19">
        <f t="shared" si="17"/>
        <v>5.6670000000000002E-3</v>
      </c>
      <c r="AN333" s="20">
        <v>1.5699999999999999E-4</v>
      </c>
    </row>
    <row r="334" spans="1:40" x14ac:dyDescent="0.2">
      <c r="A334" t="s">
        <v>513</v>
      </c>
      <c r="B334">
        <v>2016</v>
      </c>
      <c r="C334" t="s">
        <v>346</v>
      </c>
      <c r="D334" s="7">
        <v>0</v>
      </c>
      <c r="E334">
        <v>0</v>
      </c>
      <c r="F334">
        <v>0</v>
      </c>
      <c r="G334">
        <v>0</v>
      </c>
      <c r="H334">
        <v>0</v>
      </c>
      <c r="I334">
        <v>0</v>
      </c>
      <c r="J334">
        <v>23</v>
      </c>
      <c r="K334">
        <v>36</v>
      </c>
      <c r="L334">
        <v>108</v>
      </c>
      <c r="M334">
        <v>191</v>
      </c>
      <c r="N334">
        <f t="shared" si="15"/>
        <v>335</v>
      </c>
      <c r="O334">
        <v>0</v>
      </c>
      <c r="P334" s="8">
        <v>358</v>
      </c>
      <c r="Q334" s="7">
        <v>242034</v>
      </c>
      <c r="R334">
        <v>481385</v>
      </c>
      <c r="S334">
        <v>498804</v>
      </c>
      <c r="T334">
        <v>489451</v>
      </c>
      <c r="U334">
        <v>431176</v>
      </c>
      <c r="V334">
        <v>443019</v>
      </c>
      <c r="W334">
        <v>429502</v>
      </c>
      <c r="X334">
        <v>287073</v>
      </c>
      <c r="Y334">
        <v>152926</v>
      </c>
      <c r="Z334">
        <v>59969</v>
      </c>
      <c r="AA334">
        <f t="shared" si="16"/>
        <v>499968</v>
      </c>
      <c r="AB334" s="8">
        <v>3515339</v>
      </c>
      <c r="AC334" s="18">
        <v>0</v>
      </c>
      <c r="AD334" s="19">
        <v>0</v>
      </c>
      <c r="AE334" s="19">
        <v>0</v>
      </c>
      <c r="AF334" s="19">
        <v>0</v>
      </c>
      <c r="AG334" s="19">
        <v>0</v>
      </c>
      <c r="AH334" s="19">
        <v>0</v>
      </c>
      <c r="AI334" s="19">
        <v>5.3999999999999998E-5</v>
      </c>
      <c r="AJ334" s="19">
        <v>1.25E-4</v>
      </c>
      <c r="AK334" s="19">
        <v>7.0600000000000003E-4</v>
      </c>
      <c r="AL334" s="19">
        <v>3.1849999999999999E-3</v>
      </c>
      <c r="AM334" s="19">
        <f t="shared" si="17"/>
        <v>4.0159999999999996E-3</v>
      </c>
      <c r="AN334" s="20">
        <v>1.02E-4</v>
      </c>
    </row>
    <row r="335" spans="1:40" x14ac:dyDescent="0.2">
      <c r="A335" t="s">
        <v>513</v>
      </c>
      <c r="B335">
        <v>2017</v>
      </c>
      <c r="C335" t="s">
        <v>347</v>
      </c>
      <c r="D335" s="7">
        <v>0</v>
      </c>
      <c r="E335">
        <v>0</v>
      </c>
      <c r="F335">
        <v>0</v>
      </c>
      <c r="G335">
        <v>0</v>
      </c>
      <c r="H335">
        <v>0</v>
      </c>
      <c r="I335">
        <v>0</v>
      </c>
      <c r="J335">
        <v>20</v>
      </c>
      <c r="K335">
        <v>86</v>
      </c>
      <c r="L335">
        <v>136</v>
      </c>
      <c r="M335">
        <v>206</v>
      </c>
      <c r="N335">
        <f t="shared" si="15"/>
        <v>428</v>
      </c>
      <c r="O335">
        <v>0</v>
      </c>
      <c r="P335" s="8">
        <v>448</v>
      </c>
      <c r="Q335" s="7">
        <v>243439</v>
      </c>
      <c r="R335">
        <v>491531</v>
      </c>
      <c r="S335">
        <v>485651</v>
      </c>
      <c r="T335">
        <v>495773</v>
      </c>
      <c r="U335">
        <v>442110</v>
      </c>
      <c r="V335">
        <v>445420</v>
      </c>
      <c r="W335">
        <v>441059</v>
      </c>
      <c r="X335">
        <v>298054</v>
      </c>
      <c r="Y335">
        <v>155852</v>
      </c>
      <c r="Z335">
        <v>59837</v>
      </c>
      <c r="AA335">
        <f t="shared" si="16"/>
        <v>513743</v>
      </c>
      <c r="AB335" s="8">
        <v>3558726</v>
      </c>
      <c r="AC335" s="18">
        <v>0</v>
      </c>
      <c r="AD335" s="19">
        <v>0</v>
      </c>
      <c r="AE335" s="19">
        <v>0</v>
      </c>
      <c r="AF335" s="19">
        <v>0</v>
      </c>
      <c r="AG335" s="19">
        <v>0</v>
      </c>
      <c r="AH335" s="19">
        <v>0</v>
      </c>
      <c r="AI335" s="19">
        <v>4.5000000000000003E-5</v>
      </c>
      <c r="AJ335" s="19">
        <v>2.8899999999999998E-4</v>
      </c>
      <c r="AK335" s="19">
        <v>8.7299999999999997E-4</v>
      </c>
      <c r="AL335" s="19">
        <v>3.4429999999999999E-3</v>
      </c>
      <c r="AM335" s="19">
        <f t="shared" si="17"/>
        <v>4.6049999999999997E-3</v>
      </c>
      <c r="AN335" s="20">
        <v>1.26E-4</v>
      </c>
    </row>
    <row r="336" spans="1:40" x14ac:dyDescent="0.2">
      <c r="A336" t="s">
        <v>514</v>
      </c>
      <c r="B336">
        <v>2009</v>
      </c>
      <c r="C336" t="s">
        <v>348</v>
      </c>
      <c r="D336" s="7">
        <v>0</v>
      </c>
      <c r="E336">
        <v>0</v>
      </c>
      <c r="F336">
        <v>0</v>
      </c>
      <c r="G336">
        <v>0</v>
      </c>
      <c r="H336">
        <v>0</v>
      </c>
      <c r="I336">
        <v>0</v>
      </c>
      <c r="J336">
        <v>0</v>
      </c>
      <c r="K336">
        <v>10</v>
      </c>
      <c r="L336">
        <v>88</v>
      </c>
      <c r="M336">
        <v>206</v>
      </c>
      <c r="N336">
        <f t="shared" si="15"/>
        <v>304</v>
      </c>
      <c r="O336">
        <v>0</v>
      </c>
      <c r="P336" s="8">
        <v>304</v>
      </c>
      <c r="Q336" s="7">
        <v>236503</v>
      </c>
      <c r="R336">
        <v>468409</v>
      </c>
      <c r="S336">
        <v>504994</v>
      </c>
      <c r="T336">
        <v>499861</v>
      </c>
      <c r="U336">
        <v>500843</v>
      </c>
      <c r="V336">
        <v>547269</v>
      </c>
      <c r="W336">
        <v>450190</v>
      </c>
      <c r="X336">
        <v>250647</v>
      </c>
      <c r="Y336">
        <v>164593</v>
      </c>
      <c r="Z336">
        <v>73066</v>
      </c>
      <c r="AA336">
        <f t="shared" si="16"/>
        <v>488306</v>
      </c>
      <c r="AB336" s="8">
        <v>3696375</v>
      </c>
      <c r="AC336" s="18">
        <v>0</v>
      </c>
      <c r="AD336" s="19">
        <v>0</v>
      </c>
      <c r="AE336" s="19">
        <v>0</v>
      </c>
      <c r="AF336" s="19">
        <v>0</v>
      </c>
      <c r="AG336" s="19">
        <v>0</v>
      </c>
      <c r="AH336" s="19">
        <v>0</v>
      </c>
      <c r="AI336" s="19">
        <v>0</v>
      </c>
      <c r="AJ336" s="19">
        <v>4.0000000000000003E-5</v>
      </c>
      <c r="AK336" s="19">
        <v>5.3499999999999999E-4</v>
      </c>
      <c r="AL336" s="19">
        <v>2.8189999999999999E-3</v>
      </c>
      <c r="AM336" s="19">
        <f t="shared" si="17"/>
        <v>3.3939999999999999E-3</v>
      </c>
      <c r="AN336" s="20">
        <v>8.2000000000000001E-5</v>
      </c>
    </row>
    <row r="337" spans="1:40" x14ac:dyDescent="0.2">
      <c r="A337" t="s">
        <v>514</v>
      </c>
      <c r="B337">
        <v>2010</v>
      </c>
      <c r="C337" t="s">
        <v>349</v>
      </c>
      <c r="D337" s="7">
        <v>0</v>
      </c>
      <c r="E337">
        <v>0</v>
      </c>
      <c r="F337">
        <v>0</v>
      </c>
      <c r="G337">
        <v>0</v>
      </c>
      <c r="H337">
        <v>0</v>
      </c>
      <c r="I337">
        <v>0</v>
      </c>
      <c r="J337">
        <v>0</v>
      </c>
      <c r="K337">
        <v>0</v>
      </c>
      <c r="L337">
        <v>34</v>
      </c>
      <c r="M337">
        <v>227</v>
      </c>
      <c r="N337">
        <f t="shared" si="15"/>
        <v>261</v>
      </c>
      <c r="O337">
        <v>0</v>
      </c>
      <c r="P337" s="8">
        <v>261</v>
      </c>
      <c r="Q337" s="7">
        <v>233854</v>
      </c>
      <c r="R337">
        <v>476761</v>
      </c>
      <c r="S337">
        <v>507891</v>
      </c>
      <c r="T337">
        <v>508181</v>
      </c>
      <c r="U337">
        <v>502562</v>
      </c>
      <c r="V337">
        <v>545182</v>
      </c>
      <c r="W337">
        <v>475380</v>
      </c>
      <c r="X337">
        <v>266704</v>
      </c>
      <c r="Y337">
        <v>166288</v>
      </c>
      <c r="Z337">
        <v>74239</v>
      </c>
      <c r="AA337">
        <f t="shared" si="16"/>
        <v>507231</v>
      </c>
      <c r="AB337" s="8">
        <v>3757042</v>
      </c>
      <c r="AC337" s="18">
        <v>0</v>
      </c>
      <c r="AD337" s="19">
        <v>0</v>
      </c>
      <c r="AE337" s="19">
        <v>0</v>
      </c>
      <c r="AF337" s="19">
        <v>0</v>
      </c>
      <c r="AG337" s="19">
        <v>0</v>
      </c>
      <c r="AH337" s="19">
        <v>0</v>
      </c>
      <c r="AI337" s="19">
        <v>0</v>
      </c>
      <c r="AJ337" s="19">
        <v>0</v>
      </c>
      <c r="AK337" s="19">
        <v>2.04E-4</v>
      </c>
      <c r="AL337" s="19">
        <v>3.058E-3</v>
      </c>
      <c r="AM337" s="19">
        <f t="shared" si="17"/>
        <v>3.2620000000000001E-3</v>
      </c>
      <c r="AN337" s="20">
        <v>6.8999999999999997E-5</v>
      </c>
    </row>
    <row r="338" spans="1:40" x14ac:dyDescent="0.2">
      <c r="A338" t="s">
        <v>514</v>
      </c>
      <c r="B338">
        <v>2011</v>
      </c>
      <c r="C338" t="s">
        <v>350</v>
      </c>
      <c r="D338" s="7">
        <v>0</v>
      </c>
      <c r="E338">
        <v>0</v>
      </c>
      <c r="F338">
        <v>0</v>
      </c>
      <c r="G338">
        <v>0</v>
      </c>
      <c r="H338">
        <v>0</v>
      </c>
      <c r="I338">
        <v>0</v>
      </c>
      <c r="J338">
        <v>0</v>
      </c>
      <c r="K338">
        <v>0</v>
      </c>
      <c r="L338">
        <v>34</v>
      </c>
      <c r="M338">
        <v>203</v>
      </c>
      <c r="N338">
        <f t="shared" si="15"/>
        <v>237</v>
      </c>
      <c r="O338">
        <v>0</v>
      </c>
      <c r="P338" s="8">
        <v>237</v>
      </c>
      <c r="Q338" s="7">
        <v>232898</v>
      </c>
      <c r="R338">
        <v>472197</v>
      </c>
      <c r="S338">
        <v>502701</v>
      </c>
      <c r="T338">
        <v>512171</v>
      </c>
      <c r="U338">
        <v>496039</v>
      </c>
      <c r="V338">
        <v>534242</v>
      </c>
      <c r="W338">
        <v>485872</v>
      </c>
      <c r="X338">
        <v>273134</v>
      </c>
      <c r="Y338">
        <v>163936</v>
      </c>
      <c r="Z338">
        <v>72577</v>
      </c>
      <c r="AA338">
        <f t="shared" si="16"/>
        <v>509647</v>
      </c>
      <c r="AB338" s="8">
        <v>3745767</v>
      </c>
      <c r="AC338" s="18">
        <v>0</v>
      </c>
      <c r="AD338" s="19">
        <v>0</v>
      </c>
      <c r="AE338" s="19">
        <v>0</v>
      </c>
      <c r="AF338" s="19">
        <v>0</v>
      </c>
      <c r="AG338" s="19">
        <v>0</v>
      </c>
      <c r="AH338" s="19">
        <v>0</v>
      </c>
      <c r="AI338" s="19">
        <v>0</v>
      </c>
      <c r="AJ338" s="19">
        <v>0</v>
      </c>
      <c r="AK338" s="19">
        <v>2.0699999999999999E-4</v>
      </c>
      <c r="AL338" s="19">
        <v>2.797E-3</v>
      </c>
      <c r="AM338" s="19">
        <f t="shared" si="17"/>
        <v>3.0040000000000002E-3</v>
      </c>
      <c r="AN338" s="20">
        <v>6.3E-5</v>
      </c>
    </row>
    <row r="339" spans="1:40" x14ac:dyDescent="0.2">
      <c r="A339" t="s">
        <v>514</v>
      </c>
      <c r="B339">
        <v>2012</v>
      </c>
      <c r="C339" t="s">
        <v>351</v>
      </c>
      <c r="D339" s="7">
        <v>0</v>
      </c>
      <c r="E339">
        <v>0</v>
      </c>
      <c r="F339">
        <v>0</v>
      </c>
      <c r="G339">
        <v>0</v>
      </c>
      <c r="H339">
        <v>0</v>
      </c>
      <c r="I339">
        <v>0</v>
      </c>
      <c r="J339">
        <v>0</v>
      </c>
      <c r="K339">
        <v>0</v>
      </c>
      <c r="L339">
        <v>32</v>
      </c>
      <c r="M339">
        <v>188</v>
      </c>
      <c r="N339">
        <f t="shared" si="15"/>
        <v>220</v>
      </c>
      <c r="O339">
        <v>0</v>
      </c>
      <c r="P339" s="8">
        <v>220</v>
      </c>
      <c r="Q339" s="7">
        <v>229362</v>
      </c>
      <c r="R339">
        <v>467440</v>
      </c>
      <c r="S339">
        <v>494108</v>
      </c>
      <c r="T339">
        <v>513493</v>
      </c>
      <c r="U339">
        <v>491480</v>
      </c>
      <c r="V339">
        <v>514740</v>
      </c>
      <c r="W339">
        <v>477460</v>
      </c>
      <c r="X339">
        <v>269709</v>
      </c>
      <c r="Y339">
        <v>152422</v>
      </c>
      <c r="Z339">
        <v>70711</v>
      </c>
      <c r="AA339">
        <f t="shared" si="16"/>
        <v>492842</v>
      </c>
      <c r="AB339" s="8">
        <v>3680925</v>
      </c>
      <c r="AC339" s="18">
        <v>0</v>
      </c>
      <c r="AD339" s="19">
        <v>0</v>
      </c>
      <c r="AE339" s="19">
        <v>0</v>
      </c>
      <c r="AF339" s="19">
        <v>0</v>
      </c>
      <c r="AG339" s="19">
        <v>0</v>
      </c>
      <c r="AH339" s="19">
        <v>0</v>
      </c>
      <c r="AI339" s="19">
        <v>0</v>
      </c>
      <c r="AJ339" s="19">
        <v>0</v>
      </c>
      <c r="AK339" s="19">
        <v>2.1000000000000001E-4</v>
      </c>
      <c r="AL339" s="19">
        <v>2.6589999999999999E-3</v>
      </c>
      <c r="AM339" s="19">
        <f t="shared" si="17"/>
        <v>2.869E-3</v>
      </c>
      <c r="AN339" s="20">
        <v>6.0000000000000002E-5</v>
      </c>
    </row>
    <row r="340" spans="1:40" x14ac:dyDescent="0.2">
      <c r="A340" t="s">
        <v>514</v>
      </c>
      <c r="B340">
        <v>2013</v>
      </c>
      <c r="C340" t="s">
        <v>352</v>
      </c>
      <c r="D340" s="7">
        <v>0</v>
      </c>
      <c r="E340">
        <v>0</v>
      </c>
      <c r="F340">
        <v>0</v>
      </c>
      <c r="G340">
        <v>0</v>
      </c>
      <c r="H340">
        <v>0</v>
      </c>
      <c r="I340">
        <v>0</v>
      </c>
      <c r="J340">
        <v>0</v>
      </c>
      <c r="K340">
        <v>0</v>
      </c>
      <c r="L340">
        <v>67</v>
      </c>
      <c r="M340">
        <v>226</v>
      </c>
      <c r="N340">
        <f t="shared" si="15"/>
        <v>293</v>
      </c>
      <c r="O340">
        <v>0</v>
      </c>
      <c r="P340" s="8">
        <v>293</v>
      </c>
      <c r="Q340" s="7">
        <v>228497</v>
      </c>
      <c r="R340">
        <v>468903</v>
      </c>
      <c r="S340">
        <v>498977</v>
      </c>
      <c r="T340">
        <v>518695</v>
      </c>
      <c r="U340">
        <v>492878</v>
      </c>
      <c r="V340">
        <v>515256</v>
      </c>
      <c r="W340">
        <v>504268</v>
      </c>
      <c r="X340">
        <v>301530</v>
      </c>
      <c r="Y340">
        <v>161906</v>
      </c>
      <c r="Z340">
        <v>75757</v>
      </c>
      <c r="AA340">
        <f t="shared" si="16"/>
        <v>539193</v>
      </c>
      <c r="AB340" s="8">
        <v>3766667</v>
      </c>
      <c r="AC340" s="18">
        <v>0</v>
      </c>
      <c r="AD340" s="19">
        <v>0</v>
      </c>
      <c r="AE340" s="19">
        <v>0</v>
      </c>
      <c r="AF340" s="19">
        <v>0</v>
      </c>
      <c r="AG340" s="19">
        <v>0</v>
      </c>
      <c r="AH340" s="19">
        <v>0</v>
      </c>
      <c r="AI340" s="19">
        <v>0</v>
      </c>
      <c r="AJ340" s="19">
        <v>0</v>
      </c>
      <c r="AK340" s="19">
        <v>4.1399999999999998E-4</v>
      </c>
      <c r="AL340" s="19">
        <v>2.983E-3</v>
      </c>
      <c r="AM340" s="19">
        <f t="shared" si="17"/>
        <v>3.3969999999999998E-3</v>
      </c>
      <c r="AN340" s="20">
        <v>7.7999999999999999E-5</v>
      </c>
    </row>
    <row r="341" spans="1:40" x14ac:dyDescent="0.2">
      <c r="A341" t="s">
        <v>514</v>
      </c>
      <c r="B341">
        <v>2014</v>
      </c>
      <c r="C341" t="s">
        <v>353</v>
      </c>
      <c r="D341" s="7">
        <v>0</v>
      </c>
      <c r="E341">
        <v>0</v>
      </c>
      <c r="F341">
        <v>0</v>
      </c>
      <c r="G341">
        <v>0</v>
      </c>
      <c r="H341">
        <v>0</v>
      </c>
      <c r="I341">
        <v>11</v>
      </c>
      <c r="J341">
        <v>22</v>
      </c>
      <c r="K341">
        <v>27</v>
      </c>
      <c r="L341">
        <v>37</v>
      </c>
      <c r="M341">
        <v>176</v>
      </c>
      <c r="N341">
        <f t="shared" si="15"/>
        <v>240</v>
      </c>
      <c r="O341">
        <v>0</v>
      </c>
      <c r="P341" s="8">
        <v>273</v>
      </c>
      <c r="Q341" s="7">
        <v>226033</v>
      </c>
      <c r="R341">
        <v>469726</v>
      </c>
      <c r="S341">
        <v>498809</v>
      </c>
      <c r="T341">
        <v>522363</v>
      </c>
      <c r="U341">
        <v>498495</v>
      </c>
      <c r="V341">
        <v>510192</v>
      </c>
      <c r="W341">
        <v>510733</v>
      </c>
      <c r="X341">
        <v>317545</v>
      </c>
      <c r="Y341">
        <v>163150</v>
      </c>
      <c r="Z341">
        <v>76940</v>
      </c>
      <c r="AA341">
        <f t="shared" si="16"/>
        <v>557635</v>
      </c>
      <c r="AB341" s="8">
        <v>3793986</v>
      </c>
      <c r="AC341" s="18">
        <v>0</v>
      </c>
      <c r="AD341" s="19">
        <v>0</v>
      </c>
      <c r="AE341" s="19">
        <v>0</v>
      </c>
      <c r="AF341" s="19">
        <v>0</v>
      </c>
      <c r="AG341" s="19">
        <v>0</v>
      </c>
      <c r="AH341" s="19">
        <v>2.1999999999999999E-5</v>
      </c>
      <c r="AI341" s="19">
        <v>4.3000000000000002E-5</v>
      </c>
      <c r="AJ341" s="19">
        <v>8.5000000000000006E-5</v>
      </c>
      <c r="AK341" s="19">
        <v>2.2699999999999999E-4</v>
      </c>
      <c r="AL341" s="19">
        <v>2.287E-3</v>
      </c>
      <c r="AM341" s="19">
        <f t="shared" si="17"/>
        <v>2.5989999999999997E-3</v>
      </c>
      <c r="AN341" s="20">
        <v>7.2000000000000002E-5</v>
      </c>
    </row>
    <row r="342" spans="1:40" x14ac:dyDescent="0.2">
      <c r="A342" t="s">
        <v>514</v>
      </c>
      <c r="B342">
        <v>2015</v>
      </c>
      <c r="C342" t="s">
        <v>354</v>
      </c>
      <c r="D342" s="7">
        <v>0</v>
      </c>
      <c r="E342">
        <v>0</v>
      </c>
      <c r="F342">
        <v>0</v>
      </c>
      <c r="G342">
        <v>0</v>
      </c>
      <c r="H342">
        <v>0</v>
      </c>
      <c r="I342">
        <v>0</v>
      </c>
      <c r="J342">
        <v>0</v>
      </c>
      <c r="K342">
        <v>10</v>
      </c>
      <c r="L342">
        <v>48</v>
      </c>
      <c r="M342">
        <v>210</v>
      </c>
      <c r="N342">
        <f t="shared" si="15"/>
        <v>268</v>
      </c>
      <c r="O342">
        <v>0</v>
      </c>
      <c r="P342" s="8">
        <v>268</v>
      </c>
      <c r="Q342" s="7">
        <v>222908</v>
      </c>
      <c r="R342">
        <v>463080</v>
      </c>
      <c r="S342">
        <v>493787</v>
      </c>
      <c r="T342">
        <v>521339</v>
      </c>
      <c r="U342">
        <v>493726</v>
      </c>
      <c r="V342">
        <v>497454</v>
      </c>
      <c r="W342">
        <v>510523</v>
      </c>
      <c r="X342">
        <v>332225</v>
      </c>
      <c r="Y342">
        <v>163024</v>
      </c>
      <c r="Z342">
        <v>78496</v>
      </c>
      <c r="AA342">
        <f t="shared" si="16"/>
        <v>573745</v>
      </c>
      <c r="AB342" s="8">
        <v>3776562</v>
      </c>
      <c r="AC342" s="18">
        <v>0</v>
      </c>
      <c r="AD342" s="19">
        <v>0</v>
      </c>
      <c r="AE342" s="19">
        <v>0</v>
      </c>
      <c r="AF342" s="19">
        <v>0</v>
      </c>
      <c r="AG342" s="19">
        <v>0</v>
      </c>
      <c r="AH342" s="19">
        <v>0</v>
      </c>
      <c r="AI342" s="19">
        <v>0</v>
      </c>
      <c r="AJ342" s="19">
        <v>3.0000000000000001E-5</v>
      </c>
      <c r="AK342" s="19">
        <v>2.9399999999999999E-4</v>
      </c>
      <c r="AL342" s="19">
        <v>2.6749999999999999E-3</v>
      </c>
      <c r="AM342" s="19">
        <f t="shared" si="17"/>
        <v>2.9989999999999999E-3</v>
      </c>
      <c r="AN342" s="20">
        <v>7.1000000000000005E-5</v>
      </c>
    </row>
    <row r="343" spans="1:40" x14ac:dyDescent="0.2">
      <c r="A343" t="s">
        <v>514</v>
      </c>
      <c r="B343">
        <v>2016</v>
      </c>
      <c r="C343" t="s">
        <v>355</v>
      </c>
      <c r="D343" s="7">
        <v>0</v>
      </c>
      <c r="E343">
        <v>0</v>
      </c>
      <c r="F343">
        <v>0</v>
      </c>
      <c r="G343">
        <v>0</v>
      </c>
      <c r="H343">
        <v>0</v>
      </c>
      <c r="I343">
        <v>0</v>
      </c>
      <c r="J343">
        <v>0</v>
      </c>
      <c r="K343">
        <v>40</v>
      </c>
      <c r="L343">
        <v>45</v>
      </c>
      <c r="M343">
        <v>160</v>
      </c>
      <c r="N343">
        <f t="shared" si="15"/>
        <v>245</v>
      </c>
      <c r="O343">
        <v>0</v>
      </c>
      <c r="P343" s="8">
        <v>245</v>
      </c>
      <c r="Q343" s="7">
        <v>230555</v>
      </c>
      <c r="R343">
        <v>479171</v>
      </c>
      <c r="S343">
        <v>509293</v>
      </c>
      <c r="T343">
        <v>546724</v>
      </c>
      <c r="U343">
        <v>516978</v>
      </c>
      <c r="V343">
        <v>514358</v>
      </c>
      <c r="W343">
        <v>536705</v>
      </c>
      <c r="X343">
        <v>373611</v>
      </c>
      <c r="Y343">
        <v>175021</v>
      </c>
      <c r="Z343">
        <v>84531</v>
      </c>
      <c r="AA343">
        <f t="shared" si="16"/>
        <v>633163</v>
      </c>
      <c r="AB343" s="8">
        <v>3966947</v>
      </c>
      <c r="AC343" s="18">
        <v>0</v>
      </c>
      <c r="AD343" s="19">
        <v>0</v>
      </c>
      <c r="AE343" s="19">
        <v>0</v>
      </c>
      <c r="AF343" s="19">
        <v>0</v>
      </c>
      <c r="AG343" s="19">
        <v>0</v>
      </c>
      <c r="AH343" s="19">
        <v>0</v>
      </c>
      <c r="AI343" s="19">
        <v>0</v>
      </c>
      <c r="AJ343" s="19">
        <v>1.07E-4</v>
      </c>
      <c r="AK343" s="19">
        <v>2.5700000000000001E-4</v>
      </c>
      <c r="AL343" s="19">
        <v>1.8929999999999999E-3</v>
      </c>
      <c r="AM343" s="19">
        <f t="shared" si="17"/>
        <v>2.2569999999999999E-3</v>
      </c>
      <c r="AN343" s="20">
        <v>6.2000000000000003E-5</v>
      </c>
    </row>
    <row r="344" spans="1:40" x14ac:dyDescent="0.2">
      <c r="A344" t="s">
        <v>514</v>
      </c>
      <c r="B344">
        <v>2017</v>
      </c>
      <c r="C344" t="s">
        <v>356</v>
      </c>
      <c r="D344" s="7">
        <v>0</v>
      </c>
      <c r="E344">
        <v>0</v>
      </c>
      <c r="F344">
        <v>0</v>
      </c>
      <c r="G344">
        <v>0</v>
      </c>
      <c r="H344">
        <v>0</v>
      </c>
      <c r="I344">
        <v>0</v>
      </c>
      <c r="J344">
        <v>21</v>
      </c>
      <c r="K344">
        <v>35</v>
      </c>
      <c r="L344">
        <v>90</v>
      </c>
      <c r="M344">
        <v>254</v>
      </c>
      <c r="N344">
        <f t="shared" si="15"/>
        <v>379</v>
      </c>
      <c r="O344">
        <v>0</v>
      </c>
      <c r="P344" s="8">
        <v>400</v>
      </c>
      <c r="Q344" s="7">
        <v>226274</v>
      </c>
      <c r="R344">
        <v>473017</v>
      </c>
      <c r="S344">
        <v>498391</v>
      </c>
      <c r="T344">
        <v>547041</v>
      </c>
      <c r="U344">
        <v>516222</v>
      </c>
      <c r="V344">
        <v>501709</v>
      </c>
      <c r="W344">
        <v>523852</v>
      </c>
      <c r="X344">
        <v>377349</v>
      </c>
      <c r="Y344">
        <v>172516</v>
      </c>
      <c r="Z344">
        <v>80252</v>
      </c>
      <c r="AA344">
        <f t="shared" si="16"/>
        <v>630117</v>
      </c>
      <c r="AB344" s="8">
        <v>3916623</v>
      </c>
      <c r="AC344" s="18">
        <v>0</v>
      </c>
      <c r="AD344" s="19">
        <v>0</v>
      </c>
      <c r="AE344" s="19">
        <v>0</v>
      </c>
      <c r="AF344" s="19">
        <v>0</v>
      </c>
      <c r="AG344" s="19">
        <v>0</v>
      </c>
      <c r="AH344" s="19">
        <v>0</v>
      </c>
      <c r="AI344" s="19">
        <v>4.0000000000000003E-5</v>
      </c>
      <c r="AJ344" s="19">
        <v>9.2999999999999997E-5</v>
      </c>
      <c r="AK344" s="19">
        <v>5.22E-4</v>
      </c>
      <c r="AL344" s="19">
        <v>3.1649999999999998E-3</v>
      </c>
      <c r="AM344" s="19">
        <f t="shared" si="17"/>
        <v>3.7799999999999999E-3</v>
      </c>
      <c r="AN344" s="20">
        <v>1.02E-4</v>
      </c>
    </row>
    <row r="345" spans="1:40" x14ac:dyDescent="0.2">
      <c r="A345" t="s">
        <v>515</v>
      </c>
      <c r="B345">
        <v>2009</v>
      </c>
      <c r="C345" t="s">
        <v>357</v>
      </c>
      <c r="D345" s="7">
        <v>0</v>
      </c>
      <c r="E345">
        <v>0</v>
      </c>
      <c r="F345">
        <v>0</v>
      </c>
      <c r="G345">
        <v>0</v>
      </c>
      <c r="H345">
        <v>10</v>
      </c>
      <c r="I345">
        <v>68</v>
      </c>
      <c r="J345">
        <v>166</v>
      </c>
      <c r="K345">
        <v>270</v>
      </c>
      <c r="L345">
        <v>686</v>
      </c>
      <c r="M345">
        <v>1232</v>
      </c>
      <c r="N345">
        <f t="shared" si="15"/>
        <v>2188</v>
      </c>
      <c r="O345">
        <v>0</v>
      </c>
      <c r="P345" s="8">
        <v>2432</v>
      </c>
      <c r="Q345" s="7">
        <v>700434</v>
      </c>
      <c r="R345">
        <v>1465262</v>
      </c>
      <c r="S345">
        <v>1614442</v>
      </c>
      <c r="T345">
        <v>1427666</v>
      </c>
      <c r="U345">
        <v>1641585</v>
      </c>
      <c r="V345">
        <v>1817356</v>
      </c>
      <c r="W345">
        <v>1383622</v>
      </c>
      <c r="X345">
        <v>874644</v>
      </c>
      <c r="Y345">
        <v>678030</v>
      </c>
      <c r="Z345">
        <v>269991</v>
      </c>
      <c r="AA345">
        <f t="shared" si="16"/>
        <v>1822665</v>
      </c>
      <c r="AB345" s="8">
        <v>11873032</v>
      </c>
      <c r="AC345" s="18">
        <v>0</v>
      </c>
      <c r="AD345" s="19">
        <v>0</v>
      </c>
      <c r="AE345" s="19">
        <v>0</v>
      </c>
      <c r="AF345" s="19">
        <v>0</v>
      </c>
      <c r="AG345" s="19">
        <v>6.0000000000000002E-6</v>
      </c>
      <c r="AH345" s="19">
        <v>3.6999999999999998E-5</v>
      </c>
      <c r="AI345" s="19">
        <v>1.2E-4</v>
      </c>
      <c r="AJ345" s="19">
        <v>3.0899999999999998E-4</v>
      </c>
      <c r="AK345" s="19">
        <v>1.0120000000000001E-3</v>
      </c>
      <c r="AL345" s="19">
        <v>4.5630000000000002E-3</v>
      </c>
      <c r="AM345" s="19">
        <f t="shared" si="17"/>
        <v>5.8840000000000003E-3</v>
      </c>
      <c r="AN345" s="20">
        <v>2.05E-4</v>
      </c>
    </row>
    <row r="346" spans="1:40" x14ac:dyDescent="0.2">
      <c r="A346" t="s">
        <v>515</v>
      </c>
      <c r="B346">
        <v>2010</v>
      </c>
      <c r="C346" t="s">
        <v>358</v>
      </c>
      <c r="D346" s="7">
        <v>0</v>
      </c>
      <c r="E346">
        <v>0</v>
      </c>
      <c r="F346">
        <v>0</v>
      </c>
      <c r="G346">
        <v>0</v>
      </c>
      <c r="H346">
        <v>0</v>
      </c>
      <c r="I346">
        <v>12</v>
      </c>
      <c r="J346">
        <v>115</v>
      </c>
      <c r="K346">
        <v>256</v>
      </c>
      <c r="L346">
        <v>615</v>
      </c>
      <c r="M346">
        <v>1176</v>
      </c>
      <c r="N346">
        <f t="shared" si="15"/>
        <v>2047</v>
      </c>
      <c r="O346">
        <v>0</v>
      </c>
      <c r="P346" s="8">
        <v>2174</v>
      </c>
      <c r="Q346" s="7">
        <v>687560</v>
      </c>
      <c r="R346">
        <v>1472747</v>
      </c>
      <c r="S346">
        <v>1650709</v>
      </c>
      <c r="T346">
        <v>1404980</v>
      </c>
      <c r="U346">
        <v>1600000</v>
      </c>
      <c r="V346">
        <v>1825325</v>
      </c>
      <c r="W346">
        <v>1443636</v>
      </c>
      <c r="X346">
        <v>893958</v>
      </c>
      <c r="Y346">
        <v>661500</v>
      </c>
      <c r="Z346">
        <v>270998</v>
      </c>
      <c r="AA346">
        <f t="shared" si="16"/>
        <v>1826456</v>
      </c>
      <c r="AB346" s="8">
        <v>11911413</v>
      </c>
      <c r="AC346" s="18">
        <v>0</v>
      </c>
      <c r="AD346" s="19">
        <v>0</v>
      </c>
      <c r="AE346" s="19">
        <v>0</v>
      </c>
      <c r="AF346" s="19">
        <v>0</v>
      </c>
      <c r="AG346" s="19">
        <v>0</v>
      </c>
      <c r="AH346" s="19">
        <v>6.9999999999999999E-6</v>
      </c>
      <c r="AI346" s="19">
        <v>8.0000000000000007E-5</v>
      </c>
      <c r="AJ346" s="19">
        <v>2.8600000000000001E-4</v>
      </c>
      <c r="AK346" s="19">
        <v>9.3000000000000005E-4</v>
      </c>
      <c r="AL346" s="19">
        <v>4.3400000000000001E-3</v>
      </c>
      <c r="AM346" s="19">
        <f t="shared" si="17"/>
        <v>5.5560000000000002E-3</v>
      </c>
      <c r="AN346" s="20">
        <v>1.83E-4</v>
      </c>
    </row>
    <row r="347" spans="1:40" x14ac:dyDescent="0.2">
      <c r="A347" t="s">
        <v>515</v>
      </c>
      <c r="B347">
        <v>2011</v>
      </c>
      <c r="C347" t="s">
        <v>359</v>
      </c>
      <c r="D347" s="7">
        <v>0</v>
      </c>
      <c r="E347">
        <v>0</v>
      </c>
      <c r="F347">
        <v>0</v>
      </c>
      <c r="G347">
        <v>0</v>
      </c>
      <c r="H347">
        <v>0</v>
      </c>
      <c r="I347">
        <v>42</v>
      </c>
      <c r="J347">
        <v>170</v>
      </c>
      <c r="K347">
        <v>312</v>
      </c>
      <c r="L347">
        <v>691</v>
      </c>
      <c r="M347">
        <v>1423</v>
      </c>
      <c r="N347">
        <f t="shared" si="15"/>
        <v>2426</v>
      </c>
      <c r="O347">
        <v>0</v>
      </c>
      <c r="P347" s="8">
        <v>2638</v>
      </c>
      <c r="Q347" s="7">
        <v>681619</v>
      </c>
      <c r="R347">
        <v>1450001</v>
      </c>
      <c r="S347">
        <v>1649590</v>
      </c>
      <c r="T347">
        <v>1407267</v>
      </c>
      <c r="U347">
        <v>1551522</v>
      </c>
      <c r="V347">
        <v>1809196</v>
      </c>
      <c r="W347">
        <v>1480724</v>
      </c>
      <c r="X347">
        <v>903293</v>
      </c>
      <c r="Y347">
        <v>643966</v>
      </c>
      <c r="Z347">
        <v>276553</v>
      </c>
      <c r="AA347">
        <f t="shared" si="16"/>
        <v>1823812</v>
      </c>
      <c r="AB347" s="8">
        <v>11853731</v>
      </c>
      <c r="AC347" s="18">
        <v>0</v>
      </c>
      <c r="AD347" s="19">
        <v>0</v>
      </c>
      <c r="AE347" s="19">
        <v>0</v>
      </c>
      <c r="AF347" s="19">
        <v>0</v>
      </c>
      <c r="AG347" s="19">
        <v>0</v>
      </c>
      <c r="AH347" s="19">
        <v>2.3E-5</v>
      </c>
      <c r="AI347" s="19">
        <v>1.15E-4</v>
      </c>
      <c r="AJ347" s="19">
        <v>3.4499999999999998E-4</v>
      </c>
      <c r="AK347" s="19">
        <v>1.073E-3</v>
      </c>
      <c r="AL347" s="19">
        <v>5.1450000000000003E-3</v>
      </c>
      <c r="AM347" s="19">
        <f t="shared" si="17"/>
        <v>6.5630000000000003E-3</v>
      </c>
      <c r="AN347" s="20">
        <v>2.23E-4</v>
      </c>
    </row>
    <row r="348" spans="1:40" x14ac:dyDescent="0.2">
      <c r="A348" t="s">
        <v>515</v>
      </c>
      <c r="B348">
        <v>2012</v>
      </c>
      <c r="C348" t="s">
        <v>360</v>
      </c>
      <c r="D348" s="7">
        <v>0</v>
      </c>
      <c r="E348">
        <v>0</v>
      </c>
      <c r="F348">
        <v>0</v>
      </c>
      <c r="G348">
        <v>0</v>
      </c>
      <c r="H348">
        <v>0</v>
      </c>
      <c r="I348">
        <v>0</v>
      </c>
      <c r="J348">
        <v>78</v>
      </c>
      <c r="K348">
        <v>258</v>
      </c>
      <c r="L348">
        <v>646</v>
      </c>
      <c r="M348">
        <v>1208</v>
      </c>
      <c r="N348">
        <f t="shared" si="15"/>
        <v>2112</v>
      </c>
      <c r="O348">
        <v>0</v>
      </c>
      <c r="P348" s="8">
        <v>2190</v>
      </c>
      <c r="Q348" s="7">
        <v>684460</v>
      </c>
      <c r="R348">
        <v>1453078</v>
      </c>
      <c r="S348">
        <v>1659287</v>
      </c>
      <c r="T348">
        <v>1436963</v>
      </c>
      <c r="U348">
        <v>1526899</v>
      </c>
      <c r="V348">
        <v>1813741</v>
      </c>
      <c r="W348">
        <v>1535051</v>
      </c>
      <c r="X348">
        <v>940862</v>
      </c>
      <c r="Y348">
        <v>638336</v>
      </c>
      <c r="Z348">
        <v>287154</v>
      </c>
      <c r="AA348">
        <f t="shared" si="16"/>
        <v>1866352</v>
      </c>
      <c r="AB348" s="8">
        <v>11975831</v>
      </c>
      <c r="AC348" s="18">
        <v>0</v>
      </c>
      <c r="AD348" s="19">
        <v>0</v>
      </c>
      <c r="AE348" s="19">
        <v>0</v>
      </c>
      <c r="AF348" s="19">
        <v>0</v>
      </c>
      <c r="AG348" s="19">
        <v>0</v>
      </c>
      <c r="AH348" s="19">
        <v>0</v>
      </c>
      <c r="AI348" s="19">
        <v>5.1E-5</v>
      </c>
      <c r="AJ348" s="19">
        <v>2.7399999999999999E-4</v>
      </c>
      <c r="AK348" s="19">
        <v>1.0120000000000001E-3</v>
      </c>
      <c r="AL348" s="19">
        <v>4.2069999999999998E-3</v>
      </c>
      <c r="AM348" s="19">
        <f t="shared" si="17"/>
        <v>5.4929999999999996E-3</v>
      </c>
      <c r="AN348" s="20">
        <v>1.83E-4</v>
      </c>
    </row>
    <row r="349" spans="1:40" x14ac:dyDescent="0.2">
      <c r="A349" t="s">
        <v>515</v>
      </c>
      <c r="B349">
        <v>2013</v>
      </c>
      <c r="C349" t="s">
        <v>361</v>
      </c>
      <c r="D349" s="7">
        <v>0</v>
      </c>
      <c r="E349">
        <v>0</v>
      </c>
      <c r="F349">
        <v>0</v>
      </c>
      <c r="G349">
        <v>0</v>
      </c>
      <c r="H349">
        <v>0</v>
      </c>
      <c r="I349">
        <v>24</v>
      </c>
      <c r="J349">
        <v>181</v>
      </c>
      <c r="K349">
        <v>302</v>
      </c>
      <c r="L349">
        <v>708</v>
      </c>
      <c r="M349">
        <v>1526</v>
      </c>
      <c r="N349">
        <f t="shared" si="15"/>
        <v>2536</v>
      </c>
      <c r="O349">
        <v>0</v>
      </c>
      <c r="P349" s="8">
        <v>2741</v>
      </c>
      <c r="Q349" s="7">
        <v>676355</v>
      </c>
      <c r="R349">
        <v>1437621</v>
      </c>
      <c r="S349">
        <v>1641649</v>
      </c>
      <c r="T349">
        <v>1458989</v>
      </c>
      <c r="U349">
        <v>1488377</v>
      </c>
      <c r="V349">
        <v>1784150</v>
      </c>
      <c r="W349">
        <v>1567979</v>
      </c>
      <c r="X349">
        <v>962874</v>
      </c>
      <c r="Y349">
        <v>626843</v>
      </c>
      <c r="Z349">
        <v>291418</v>
      </c>
      <c r="AA349">
        <f t="shared" si="16"/>
        <v>1881135</v>
      </c>
      <c r="AB349" s="8">
        <v>11936255</v>
      </c>
      <c r="AC349" s="18">
        <v>0</v>
      </c>
      <c r="AD349" s="19">
        <v>0</v>
      </c>
      <c r="AE349" s="19">
        <v>0</v>
      </c>
      <c r="AF349" s="19">
        <v>0</v>
      </c>
      <c r="AG349" s="19">
        <v>0</v>
      </c>
      <c r="AH349" s="19">
        <v>1.2999999999999999E-5</v>
      </c>
      <c r="AI349" s="19">
        <v>1.15E-4</v>
      </c>
      <c r="AJ349" s="19">
        <v>3.1399999999999999E-4</v>
      </c>
      <c r="AK349" s="19">
        <v>1.129E-3</v>
      </c>
      <c r="AL349" s="19">
        <v>5.2360000000000002E-3</v>
      </c>
      <c r="AM349" s="19">
        <f t="shared" si="17"/>
        <v>6.679E-3</v>
      </c>
      <c r="AN349" s="20">
        <v>2.3000000000000001E-4</v>
      </c>
    </row>
    <row r="350" spans="1:40" x14ac:dyDescent="0.2">
      <c r="A350" t="s">
        <v>515</v>
      </c>
      <c r="B350">
        <v>2014</v>
      </c>
      <c r="C350" t="s">
        <v>362</v>
      </c>
      <c r="D350" s="7">
        <v>0</v>
      </c>
      <c r="E350">
        <v>0</v>
      </c>
      <c r="F350">
        <v>0</v>
      </c>
      <c r="G350">
        <v>0</v>
      </c>
      <c r="H350">
        <v>0</v>
      </c>
      <c r="I350">
        <v>59</v>
      </c>
      <c r="J350">
        <v>210</v>
      </c>
      <c r="K350">
        <v>320</v>
      </c>
      <c r="L350">
        <v>611</v>
      </c>
      <c r="M350">
        <v>1232</v>
      </c>
      <c r="N350">
        <f t="shared" si="15"/>
        <v>2163</v>
      </c>
      <c r="O350">
        <v>0</v>
      </c>
      <c r="P350" s="8">
        <v>2432</v>
      </c>
      <c r="Q350" s="7">
        <v>673921</v>
      </c>
      <c r="R350">
        <v>1429238</v>
      </c>
      <c r="S350">
        <v>1622398</v>
      </c>
      <c r="T350">
        <v>1485498</v>
      </c>
      <c r="U350">
        <v>1460405</v>
      </c>
      <c r="V350">
        <v>1757697</v>
      </c>
      <c r="W350">
        <v>1602942</v>
      </c>
      <c r="X350">
        <v>1000220</v>
      </c>
      <c r="Y350">
        <v>620971</v>
      </c>
      <c r="Z350">
        <v>299767</v>
      </c>
      <c r="AA350">
        <f t="shared" si="16"/>
        <v>1920958</v>
      </c>
      <c r="AB350" s="8">
        <v>11953057</v>
      </c>
      <c r="AC350" s="18">
        <v>0</v>
      </c>
      <c r="AD350" s="19">
        <v>0</v>
      </c>
      <c r="AE350" s="19">
        <v>0</v>
      </c>
      <c r="AF350" s="19">
        <v>0</v>
      </c>
      <c r="AG350" s="19">
        <v>0</v>
      </c>
      <c r="AH350" s="19">
        <v>3.4E-5</v>
      </c>
      <c r="AI350" s="19">
        <v>1.3100000000000001E-4</v>
      </c>
      <c r="AJ350" s="19">
        <v>3.2000000000000003E-4</v>
      </c>
      <c r="AK350" s="19">
        <v>9.8400000000000007E-4</v>
      </c>
      <c r="AL350" s="19">
        <v>4.1099999999999999E-3</v>
      </c>
      <c r="AM350" s="19">
        <f t="shared" si="17"/>
        <v>5.4140000000000004E-3</v>
      </c>
      <c r="AN350" s="20">
        <v>2.03E-4</v>
      </c>
    </row>
    <row r="351" spans="1:40" x14ac:dyDescent="0.2">
      <c r="A351" t="s">
        <v>515</v>
      </c>
      <c r="B351">
        <v>2015</v>
      </c>
      <c r="C351" t="s">
        <v>363</v>
      </c>
      <c r="D351" s="7">
        <v>0</v>
      </c>
      <c r="E351">
        <v>0</v>
      </c>
      <c r="F351">
        <v>0</v>
      </c>
      <c r="G351">
        <v>0</v>
      </c>
      <c r="H351">
        <v>0</v>
      </c>
      <c r="I351">
        <v>33</v>
      </c>
      <c r="J351">
        <v>193</v>
      </c>
      <c r="K351">
        <v>355</v>
      </c>
      <c r="L351">
        <v>697</v>
      </c>
      <c r="M351">
        <v>1508</v>
      </c>
      <c r="N351">
        <f t="shared" si="15"/>
        <v>2560</v>
      </c>
      <c r="O351">
        <v>0</v>
      </c>
      <c r="P351" s="8">
        <v>2786</v>
      </c>
      <c r="Q351" s="7">
        <v>662767</v>
      </c>
      <c r="R351">
        <v>1401380</v>
      </c>
      <c r="S351">
        <v>1601820</v>
      </c>
      <c r="T351">
        <v>1489945</v>
      </c>
      <c r="U351">
        <v>1414558</v>
      </c>
      <c r="V351">
        <v>1695461</v>
      </c>
      <c r="W351">
        <v>1597334</v>
      </c>
      <c r="X351">
        <v>1015890</v>
      </c>
      <c r="Y351">
        <v>601866</v>
      </c>
      <c r="Z351">
        <v>292641</v>
      </c>
      <c r="AA351">
        <f t="shared" si="16"/>
        <v>1910397</v>
      </c>
      <c r="AB351" s="8">
        <v>11773662</v>
      </c>
      <c r="AC351" s="18">
        <v>0</v>
      </c>
      <c r="AD351" s="19">
        <v>0</v>
      </c>
      <c r="AE351" s="19">
        <v>0</v>
      </c>
      <c r="AF351" s="19">
        <v>0</v>
      </c>
      <c r="AG351" s="19">
        <v>0</v>
      </c>
      <c r="AH351" s="19">
        <v>1.9000000000000001E-5</v>
      </c>
      <c r="AI351" s="19">
        <v>1.21E-4</v>
      </c>
      <c r="AJ351" s="19">
        <v>3.4900000000000003E-4</v>
      </c>
      <c r="AK351" s="19">
        <v>1.158E-3</v>
      </c>
      <c r="AL351" s="19">
        <v>5.1529999999999996E-3</v>
      </c>
      <c r="AM351" s="19">
        <f t="shared" si="17"/>
        <v>6.6599999999999993E-3</v>
      </c>
      <c r="AN351" s="20">
        <v>2.3699999999999999E-4</v>
      </c>
    </row>
    <row r="352" spans="1:40" x14ac:dyDescent="0.2">
      <c r="A352" t="s">
        <v>515</v>
      </c>
      <c r="B352">
        <v>2016</v>
      </c>
      <c r="C352" t="s">
        <v>364</v>
      </c>
      <c r="D352" s="7">
        <v>0</v>
      </c>
      <c r="E352">
        <v>0</v>
      </c>
      <c r="F352">
        <v>0</v>
      </c>
      <c r="G352">
        <v>0</v>
      </c>
      <c r="H352">
        <v>0</v>
      </c>
      <c r="I352">
        <v>32</v>
      </c>
      <c r="J352">
        <v>126</v>
      </c>
      <c r="K352">
        <v>356</v>
      </c>
      <c r="L352">
        <v>624</v>
      </c>
      <c r="M352">
        <v>1191</v>
      </c>
      <c r="N352">
        <f t="shared" si="15"/>
        <v>2171</v>
      </c>
      <c r="O352">
        <v>0</v>
      </c>
      <c r="P352" s="8">
        <v>2329</v>
      </c>
      <c r="Q352" s="7">
        <v>672647</v>
      </c>
      <c r="R352">
        <v>1421630</v>
      </c>
      <c r="S352">
        <v>1601469</v>
      </c>
      <c r="T352">
        <v>1546624</v>
      </c>
      <c r="U352">
        <v>1432104</v>
      </c>
      <c r="V352">
        <v>1700113</v>
      </c>
      <c r="W352">
        <v>1659868</v>
      </c>
      <c r="X352">
        <v>1089993</v>
      </c>
      <c r="Y352">
        <v>619952</v>
      </c>
      <c r="Z352">
        <v>304673</v>
      </c>
      <c r="AA352">
        <f t="shared" si="16"/>
        <v>2014618</v>
      </c>
      <c r="AB352" s="8">
        <v>12049073</v>
      </c>
      <c r="AC352" s="18">
        <v>0</v>
      </c>
      <c r="AD352" s="19">
        <v>0</v>
      </c>
      <c r="AE352" s="19">
        <v>0</v>
      </c>
      <c r="AF352" s="19">
        <v>0</v>
      </c>
      <c r="AG352" s="19">
        <v>0</v>
      </c>
      <c r="AH352" s="19">
        <v>1.9000000000000001E-5</v>
      </c>
      <c r="AI352" s="19">
        <v>7.6000000000000004E-5</v>
      </c>
      <c r="AJ352" s="19">
        <v>3.2699999999999998E-4</v>
      </c>
      <c r="AK352" s="19">
        <v>1.0070000000000001E-3</v>
      </c>
      <c r="AL352" s="19">
        <v>3.9090000000000001E-3</v>
      </c>
      <c r="AM352" s="19">
        <f t="shared" si="17"/>
        <v>5.2430000000000003E-3</v>
      </c>
      <c r="AN352" s="20">
        <v>1.93E-4</v>
      </c>
    </row>
    <row r="353" spans="1:40" x14ac:dyDescent="0.2">
      <c r="A353" t="s">
        <v>515</v>
      </c>
      <c r="B353">
        <v>2017</v>
      </c>
      <c r="C353" t="s">
        <v>365</v>
      </c>
      <c r="D353" s="7">
        <v>0</v>
      </c>
      <c r="E353">
        <v>0</v>
      </c>
      <c r="F353">
        <v>0</v>
      </c>
      <c r="G353">
        <v>0</v>
      </c>
      <c r="H353">
        <v>0</v>
      </c>
      <c r="I353">
        <v>25</v>
      </c>
      <c r="J353">
        <v>194</v>
      </c>
      <c r="K353">
        <v>360</v>
      </c>
      <c r="L353">
        <v>611</v>
      </c>
      <c r="M353">
        <v>1422</v>
      </c>
      <c r="N353">
        <f t="shared" si="15"/>
        <v>2393</v>
      </c>
      <c r="O353">
        <v>0</v>
      </c>
      <c r="P353" s="8">
        <v>2612</v>
      </c>
      <c r="Q353" s="7">
        <v>671393</v>
      </c>
      <c r="R353">
        <v>1417222</v>
      </c>
      <c r="S353">
        <v>1590440</v>
      </c>
      <c r="T353">
        <v>1561797</v>
      </c>
      <c r="U353">
        <v>1420448</v>
      </c>
      <c r="V353">
        <v>1675070</v>
      </c>
      <c r="W353">
        <v>1688810</v>
      </c>
      <c r="X353">
        <v>1136485</v>
      </c>
      <c r="Y353">
        <v>626064</v>
      </c>
      <c r="Z353">
        <v>307964</v>
      </c>
      <c r="AA353">
        <f t="shared" si="16"/>
        <v>2070513</v>
      </c>
      <c r="AB353" s="8">
        <v>12095693</v>
      </c>
      <c r="AC353" s="18">
        <v>0</v>
      </c>
      <c r="AD353" s="19">
        <v>0</v>
      </c>
      <c r="AE353" s="19">
        <v>0</v>
      </c>
      <c r="AF353" s="19">
        <v>0</v>
      </c>
      <c r="AG353" s="19">
        <v>0</v>
      </c>
      <c r="AH353" s="19">
        <v>1.5E-5</v>
      </c>
      <c r="AI353" s="19">
        <v>1.15E-4</v>
      </c>
      <c r="AJ353" s="19">
        <v>3.1700000000000001E-4</v>
      </c>
      <c r="AK353" s="19">
        <v>9.7599999999999998E-4</v>
      </c>
      <c r="AL353" s="19">
        <v>4.6169999999999996E-3</v>
      </c>
      <c r="AM353" s="19">
        <f t="shared" si="17"/>
        <v>5.9099999999999995E-3</v>
      </c>
      <c r="AN353" s="20">
        <v>2.1599999999999999E-4</v>
      </c>
    </row>
    <row r="354" spans="1:40" x14ac:dyDescent="0.2">
      <c r="A354" t="s">
        <v>516</v>
      </c>
      <c r="B354">
        <v>2009</v>
      </c>
      <c r="C354" t="s">
        <v>366</v>
      </c>
      <c r="D354" s="7">
        <v>0</v>
      </c>
      <c r="E354">
        <v>0</v>
      </c>
      <c r="F354">
        <v>0</v>
      </c>
      <c r="G354">
        <v>0</v>
      </c>
      <c r="H354">
        <v>0</v>
      </c>
      <c r="I354">
        <v>0</v>
      </c>
      <c r="J354">
        <v>0</v>
      </c>
      <c r="K354">
        <v>0</v>
      </c>
      <c r="L354">
        <v>12</v>
      </c>
      <c r="M354">
        <v>58</v>
      </c>
      <c r="N354">
        <f t="shared" si="15"/>
        <v>70</v>
      </c>
      <c r="O354">
        <v>0</v>
      </c>
      <c r="P354" s="8">
        <v>70</v>
      </c>
      <c r="Q354" s="7">
        <v>61090</v>
      </c>
      <c r="R354">
        <v>129219</v>
      </c>
      <c r="S354">
        <v>152565</v>
      </c>
      <c r="T354">
        <v>132593</v>
      </c>
      <c r="U354">
        <v>153612</v>
      </c>
      <c r="V354">
        <v>160691</v>
      </c>
      <c r="W354">
        <v>118191</v>
      </c>
      <c r="X354">
        <v>70284</v>
      </c>
      <c r="Y354">
        <v>55548</v>
      </c>
      <c r="Z354">
        <v>23552</v>
      </c>
      <c r="AA354">
        <f t="shared" si="16"/>
        <v>149384</v>
      </c>
      <c r="AB354" s="8">
        <v>1057345</v>
      </c>
      <c r="AC354" s="18">
        <v>0</v>
      </c>
      <c r="AD354" s="19">
        <v>0</v>
      </c>
      <c r="AE354" s="19">
        <v>0</v>
      </c>
      <c r="AF354" s="19">
        <v>0</v>
      </c>
      <c r="AG354" s="19">
        <v>0</v>
      </c>
      <c r="AH354" s="19">
        <v>0</v>
      </c>
      <c r="AI354" s="19">
        <v>0</v>
      </c>
      <c r="AJ354" s="19">
        <v>0</v>
      </c>
      <c r="AK354" s="19">
        <v>2.1599999999999999E-4</v>
      </c>
      <c r="AL354" s="19">
        <v>2.4629999999999999E-3</v>
      </c>
      <c r="AM354" s="19">
        <f t="shared" si="17"/>
        <v>2.679E-3</v>
      </c>
      <c r="AN354" s="20">
        <v>6.6000000000000005E-5</v>
      </c>
    </row>
    <row r="355" spans="1:40" x14ac:dyDescent="0.2">
      <c r="A355" t="s">
        <v>516</v>
      </c>
      <c r="B355">
        <v>2010</v>
      </c>
      <c r="C355" t="s">
        <v>367</v>
      </c>
      <c r="D355" s="7">
        <v>0</v>
      </c>
      <c r="E355">
        <v>0</v>
      </c>
      <c r="F355">
        <v>0</v>
      </c>
      <c r="G355">
        <v>0</v>
      </c>
      <c r="H355">
        <v>0</v>
      </c>
      <c r="I355">
        <v>0</v>
      </c>
      <c r="J355">
        <v>0</v>
      </c>
      <c r="K355">
        <v>0</v>
      </c>
      <c r="L355">
        <v>10</v>
      </c>
      <c r="M355">
        <v>85</v>
      </c>
      <c r="N355">
        <f t="shared" si="15"/>
        <v>95</v>
      </c>
      <c r="O355">
        <v>0</v>
      </c>
      <c r="P355" s="8">
        <v>95</v>
      </c>
      <c r="Q355" s="7">
        <v>59283</v>
      </c>
      <c r="R355">
        <v>127534</v>
      </c>
      <c r="S355">
        <v>160699</v>
      </c>
      <c r="T355">
        <v>127787</v>
      </c>
      <c r="U355">
        <v>146915</v>
      </c>
      <c r="V355">
        <v>160828</v>
      </c>
      <c r="W355">
        <v>122761</v>
      </c>
      <c r="X355">
        <v>70635</v>
      </c>
      <c r="Y355">
        <v>54669</v>
      </c>
      <c r="Z355">
        <v>24560</v>
      </c>
      <c r="AA355">
        <f t="shared" si="16"/>
        <v>149864</v>
      </c>
      <c r="AB355" s="8">
        <v>1055671</v>
      </c>
      <c r="AC355" s="18">
        <v>0</v>
      </c>
      <c r="AD355" s="19">
        <v>0</v>
      </c>
      <c r="AE355" s="19">
        <v>0</v>
      </c>
      <c r="AF355" s="19">
        <v>0</v>
      </c>
      <c r="AG355" s="19">
        <v>0</v>
      </c>
      <c r="AH355" s="19">
        <v>0</v>
      </c>
      <c r="AI355" s="19">
        <v>0</v>
      </c>
      <c r="AJ355" s="19">
        <v>0</v>
      </c>
      <c r="AK355" s="19">
        <v>1.83E-4</v>
      </c>
      <c r="AL355" s="19">
        <v>3.4610000000000001E-3</v>
      </c>
      <c r="AM355" s="19">
        <f t="shared" si="17"/>
        <v>3.6440000000000001E-3</v>
      </c>
      <c r="AN355" s="20">
        <v>9.0000000000000006E-5</v>
      </c>
    </row>
    <row r="356" spans="1:40" x14ac:dyDescent="0.2">
      <c r="A356" t="s">
        <v>516</v>
      </c>
      <c r="B356">
        <v>2011</v>
      </c>
      <c r="C356" t="s">
        <v>368</v>
      </c>
      <c r="D356" s="7">
        <v>0</v>
      </c>
      <c r="E356">
        <v>0</v>
      </c>
      <c r="F356">
        <v>0</v>
      </c>
      <c r="G356">
        <v>0</v>
      </c>
      <c r="H356">
        <v>0</v>
      </c>
      <c r="I356">
        <v>0</v>
      </c>
      <c r="J356">
        <v>0</v>
      </c>
      <c r="K356">
        <v>0</v>
      </c>
      <c r="L356">
        <v>0</v>
      </c>
      <c r="M356">
        <v>101</v>
      </c>
      <c r="N356">
        <f t="shared" si="15"/>
        <v>101</v>
      </c>
      <c r="O356">
        <v>0</v>
      </c>
      <c r="P356" s="8">
        <v>101</v>
      </c>
      <c r="Q356" s="7">
        <v>58003</v>
      </c>
      <c r="R356">
        <v>126279</v>
      </c>
      <c r="S356">
        <v>161451</v>
      </c>
      <c r="T356">
        <v>127380</v>
      </c>
      <c r="U356">
        <v>142138</v>
      </c>
      <c r="V356">
        <v>160669</v>
      </c>
      <c r="W356">
        <v>127613</v>
      </c>
      <c r="X356">
        <v>72232</v>
      </c>
      <c r="Y356">
        <v>53683</v>
      </c>
      <c r="Z356">
        <v>25087</v>
      </c>
      <c r="AA356">
        <f t="shared" si="16"/>
        <v>151002</v>
      </c>
      <c r="AB356" s="8">
        <v>1054535</v>
      </c>
      <c r="AC356" s="18">
        <v>0</v>
      </c>
      <c r="AD356" s="19">
        <v>0</v>
      </c>
      <c r="AE356" s="19">
        <v>0</v>
      </c>
      <c r="AF356" s="19">
        <v>0</v>
      </c>
      <c r="AG356" s="19">
        <v>0</v>
      </c>
      <c r="AH356" s="19">
        <v>0</v>
      </c>
      <c r="AI356" s="19">
        <v>0</v>
      </c>
      <c r="AJ356" s="19">
        <v>0</v>
      </c>
      <c r="AK356" s="19">
        <v>0</v>
      </c>
      <c r="AL356" s="19">
        <v>4.0260000000000001E-3</v>
      </c>
      <c r="AM356" s="19">
        <f t="shared" si="17"/>
        <v>4.0260000000000001E-3</v>
      </c>
      <c r="AN356" s="20">
        <v>9.6000000000000002E-5</v>
      </c>
    </row>
    <row r="357" spans="1:40" x14ac:dyDescent="0.2">
      <c r="A357" t="s">
        <v>516</v>
      </c>
      <c r="B357">
        <v>2012</v>
      </c>
      <c r="C357" t="s">
        <v>369</v>
      </c>
      <c r="D357" s="7">
        <v>0</v>
      </c>
      <c r="E357">
        <v>0</v>
      </c>
      <c r="F357">
        <v>0</v>
      </c>
      <c r="G357">
        <v>0</v>
      </c>
      <c r="H357">
        <v>0</v>
      </c>
      <c r="I357">
        <v>0</v>
      </c>
      <c r="J357">
        <v>0</v>
      </c>
      <c r="K357">
        <v>0</v>
      </c>
      <c r="L357">
        <v>0</v>
      </c>
      <c r="M357">
        <v>31</v>
      </c>
      <c r="N357">
        <f t="shared" si="15"/>
        <v>31</v>
      </c>
      <c r="O357">
        <v>0</v>
      </c>
      <c r="P357" s="8">
        <v>31</v>
      </c>
      <c r="Q357" s="7">
        <v>56621</v>
      </c>
      <c r="R357">
        <v>124766</v>
      </c>
      <c r="S357">
        <v>161409</v>
      </c>
      <c r="T357">
        <v>128130</v>
      </c>
      <c r="U357">
        <v>137112</v>
      </c>
      <c r="V357">
        <v>160128</v>
      </c>
      <c r="W357">
        <v>130742</v>
      </c>
      <c r="X357">
        <v>75066</v>
      </c>
      <c r="Y357">
        <v>51453</v>
      </c>
      <c r="Z357">
        <v>26116</v>
      </c>
      <c r="AA357">
        <f t="shared" si="16"/>
        <v>152635</v>
      </c>
      <c r="AB357" s="8">
        <v>1051543</v>
      </c>
      <c r="AC357" s="18">
        <v>0</v>
      </c>
      <c r="AD357" s="19">
        <v>0</v>
      </c>
      <c r="AE357" s="19">
        <v>0</v>
      </c>
      <c r="AF357" s="19">
        <v>0</v>
      </c>
      <c r="AG357" s="19">
        <v>0</v>
      </c>
      <c r="AH357" s="19">
        <v>0</v>
      </c>
      <c r="AI357" s="19">
        <v>0</v>
      </c>
      <c r="AJ357" s="19">
        <v>0</v>
      </c>
      <c r="AK357" s="19">
        <v>0</v>
      </c>
      <c r="AL357" s="19">
        <v>1.1869999999999999E-3</v>
      </c>
      <c r="AM357" s="19">
        <f t="shared" si="17"/>
        <v>1.1869999999999999E-3</v>
      </c>
      <c r="AN357" s="20">
        <v>2.9E-5</v>
      </c>
    </row>
    <row r="358" spans="1:40" x14ac:dyDescent="0.2">
      <c r="A358" t="s">
        <v>516</v>
      </c>
      <c r="B358">
        <v>2013</v>
      </c>
      <c r="C358" t="s">
        <v>370</v>
      </c>
      <c r="D358" s="7">
        <v>0</v>
      </c>
      <c r="E358">
        <v>0</v>
      </c>
      <c r="F358">
        <v>0</v>
      </c>
      <c r="G358">
        <v>0</v>
      </c>
      <c r="H358">
        <v>0</v>
      </c>
      <c r="I358">
        <v>0</v>
      </c>
      <c r="J358">
        <v>0</v>
      </c>
      <c r="K358">
        <v>0</v>
      </c>
      <c r="L358">
        <v>10</v>
      </c>
      <c r="M358">
        <v>61</v>
      </c>
      <c r="N358">
        <f t="shared" si="15"/>
        <v>71</v>
      </c>
      <c r="O358">
        <v>0</v>
      </c>
      <c r="P358" s="8">
        <v>71</v>
      </c>
      <c r="Q358" s="7">
        <v>56278</v>
      </c>
      <c r="R358">
        <v>123211</v>
      </c>
      <c r="S358">
        <v>160716</v>
      </c>
      <c r="T358">
        <v>129838</v>
      </c>
      <c r="U358">
        <v>133709</v>
      </c>
      <c r="V358">
        <v>159530</v>
      </c>
      <c r="W358">
        <v>134100</v>
      </c>
      <c r="X358">
        <v>78668</v>
      </c>
      <c r="Y358">
        <v>50036</v>
      </c>
      <c r="Z358">
        <v>27202</v>
      </c>
      <c r="AA358">
        <f t="shared" si="16"/>
        <v>155906</v>
      </c>
      <c r="AB358" s="8">
        <v>1053288</v>
      </c>
      <c r="AC358" s="18">
        <v>0</v>
      </c>
      <c r="AD358" s="19">
        <v>0</v>
      </c>
      <c r="AE358" s="19">
        <v>0</v>
      </c>
      <c r="AF358" s="19">
        <v>0</v>
      </c>
      <c r="AG358" s="19">
        <v>0</v>
      </c>
      <c r="AH358" s="19">
        <v>0</v>
      </c>
      <c r="AI358" s="19">
        <v>0</v>
      </c>
      <c r="AJ358" s="19">
        <v>0</v>
      </c>
      <c r="AK358" s="19">
        <v>2.0000000000000001E-4</v>
      </c>
      <c r="AL358" s="19">
        <v>2.2420000000000001E-3</v>
      </c>
      <c r="AM358" s="19">
        <f t="shared" si="17"/>
        <v>2.4420000000000002E-3</v>
      </c>
      <c r="AN358" s="20">
        <v>6.7000000000000002E-5</v>
      </c>
    </row>
    <row r="359" spans="1:40" x14ac:dyDescent="0.2">
      <c r="A359" t="s">
        <v>516</v>
      </c>
      <c r="B359">
        <v>2014</v>
      </c>
      <c r="C359" t="s">
        <v>371</v>
      </c>
      <c r="D359" s="7">
        <v>0</v>
      </c>
      <c r="E359">
        <v>0</v>
      </c>
      <c r="F359">
        <v>0</v>
      </c>
      <c r="G359">
        <v>0</v>
      </c>
      <c r="H359">
        <v>0</v>
      </c>
      <c r="I359">
        <v>0</v>
      </c>
      <c r="J359">
        <v>0</v>
      </c>
      <c r="K359">
        <v>0</v>
      </c>
      <c r="L359">
        <v>0</v>
      </c>
      <c r="M359">
        <v>56</v>
      </c>
      <c r="N359">
        <f t="shared" si="15"/>
        <v>56</v>
      </c>
      <c r="O359">
        <v>0</v>
      </c>
      <c r="P359" s="8">
        <v>56</v>
      </c>
      <c r="Q359" s="7">
        <v>55335</v>
      </c>
      <c r="R359">
        <v>121849</v>
      </c>
      <c r="S359">
        <v>159176</v>
      </c>
      <c r="T359">
        <v>132137</v>
      </c>
      <c r="U359">
        <v>130328</v>
      </c>
      <c r="V359">
        <v>156939</v>
      </c>
      <c r="W359">
        <v>137176</v>
      </c>
      <c r="X359">
        <v>81733</v>
      </c>
      <c r="Y359">
        <v>49354</v>
      </c>
      <c r="Z359">
        <v>27806</v>
      </c>
      <c r="AA359">
        <f t="shared" si="16"/>
        <v>158893</v>
      </c>
      <c r="AB359" s="8">
        <v>1051833</v>
      </c>
      <c r="AC359" s="18">
        <v>0</v>
      </c>
      <c r="AD359" s="19">
        <v>0</v>
      </c>
      <c r="AE359" s="19">
        <v>0</v>
      </c>
      <c r="AF359" s="19">
        <v>0</v>
      </c>
      <c r="AG359" s="19">
        <v>0</v>
      </c>
      <c r="AH359" s="19">
        <v>0</v>
      </c>
      <c r="AI359" s="19">
        <v>0</v>
      </c>
      <c r="AJ359" s="19">
        <v>0</v>
      </c>
      <c r="AK359" s="19">
        <v>0</v>
      </c>
      <c r="AL359" s="19">
        <v>2.0140000000000002E-3</v>
      </c>
      <c r="AM359" s="19">
        <f t="shared" si="17"/>
        <v>2.0140000000000002E-3</v>
      </c>
      <c r="AN359" s="20">
        <v>5.3000000000000001E-5</v>
      </c>
    </row>
    <row r="360" spans="1:40" x14ac:dyDescent="0.2">
      <c r="A360" t="s">
        <v>516</v>
      </c>
      <c r="B360">
        <v>2015</v>
      </c>
      <c r="C360" t="s">
        <v>372</v>
      </c>
      <c r="D360" s="7">
        <v>0</v>
      </c>
      <c r="E360">
        <v>0</v>
      </c>
      <c r="F360">
        <v>0</v>
      </c>
      <c r="G360">
        <v>0</v>
      </c>
      <c r="H360">
        <v>0</v>
      </c>
      <c r="I360">
        <v>0</v>
      </c>
      <c r="J360">
        <v>0</v>
      </c>
      <c r="K360">
        <v>0</v>
      </c>
      <c r="L360">
        <v>0</v>
      </c>
      <c r="M360">
        <v>135</v>
      </c>
      <c r="N360">
        <f t="shared" si="15"/>
        <v>135</v>
      </c>
      <c r="O360">
        <v>0</v>
      </c>
      <c r="P360" s="8">
        <v>135</v>
      </c>
      <c r="Q360" s="7">
        <v>55184</v>
      </c>
      <c r="R360">
        <v>120374</v>
      </c>
      <c r="S360">
        <v>157451</v>
      </c>
      <c r="T360">
        <v>135454</v>
      </c>
      <c r="U360">
        <v>128364</v>
      </c>
      <c r="V360">
        <v>154493</v>
      </c>
      <c r="W360">
        <v>140199</v>
      </c>
      <c r="X360">
        <v>85705</v>
      </c>
      <c r="Y360">
        <v>48351</v>
      </c>
      <c r="Z360">
        <v>28544</v>
      </c>
      <c r="AA360">
        <f t="shared" si="16"/>
        <v>162600</v>
      </c>
      <c r="AB360" s="8">
        <v>1054119</v>
      </c>
      <c r="AC360" s="18">
        <v>0</v>
      </c>
      <c r="AD360" s="19">
        <v>0</v>
      </c>
      <c r="AE360" s="19">
        <v>0</v>
      </c>
      <c r="AF360" s="19">
        <v>0</v>
      </c>
      <c r="AG360" s="19">
        <v>0</v>
      </c>
      <c r="AH360" s="19">
        <v>0</v>
      </c>
      <c r="AI360" s="19">
        <v>0</v>
      </c>
      <c r="AJ360" s="19">
        <v>0</v>
      </c>
      <c r="AK360" s="19">
        <v>0</v>
      </c>
      <c r="AL360" s="19">
        <v>4.7299999999999998E-3</v>
      </c>
      <c r="AM360" s="19">
        <f t="shared" si="17"/>
        <v>4.7299999999999998E-3</v>
      </c>
      <c r="AN360" s="20">
        <v>1.2799999999999999E-4</v>
      </c>
    </row>
    <row r="361" spans="1:40" x14ac:dyDescent="0.2">
      <c r="A361" t="s">
        <v>516</v>
      </c>
      <c r="B361">
        <v>2016</v>
      </c>
      <c r="C361" t="s">
        <v>373</v>
      </c>
      <c r="D361" s="7">
        <v>0</v>
      </c>
      <c r="E361">
        <v>0</v>
      </c>
      <c r="F361">
        <v>0</v>
      </c>
      <c r="G361">
        <v>0</v>
      </c>
      <c r="H361">
        <v>0</v>
      </c>
      <c r="I361">
        <v>0</v>
      </c>
      <c r="J361">
        <v>0</v>
      </c>
      <c r="K361">
        <v>0</v>
      </c>
      <c r="L361">
        <v>0</v>
      </c>
      <c r="M361">
        <v>21</v>
      </c>
      <c r="N361">
        <f t="shared" si="15"/>
        <v>21</v>
      </c>
      <c r="O361">
        <v>0</v>
      </c>
      <c r="P361" s="8">
        <v>21</v>
      </c>
      <c r="Q361" s="7">
        <v>55056</v>
      </c>
      <c r="R361">
        <v>118659</v>
      </c>
      <c r="S361">
        <v>156283</v>
      </c>
      <c r="T361">
        <v>138074</v>
      </c>
      <c r="U361">
        <v>125862</v>
      </c>
      <c r="V361">
        <v>152606</v>
      </c>
      <c r="W361">
        <v>142243</v>
      </c>
      <c r="X361">
        <v>88890</v>
      </c>
      <c r="Y361">
        <v>47757</v>
      </c>
      <c r="Z361">
        <v>28939</v>
      </c>
      <c r="AA361">
        <f t="shared" si="16"/>
        <v>165586</v>
      </c>
      <c r="AB361" s="8">
        <v>1054369</v>
      </c>
      <c r="AC361" s="18">
        <v>0</v>
      </c>
      <c r="AD361" s="19">
        <v>0</v>
      </c>
      <c r="AE361" s="19">
        <v>0</v>
      </c>
      <c r="AF361" s="19">
        <v>0</v>
      </c>
      <c r="AG361" s="19">
        <v>0</v>
      </c>
      <c r="AH361" s="19">
        <v>0</v>
      </c>
      <c r="AI361" s="19">
        <v>0</v>
      </c>
      <c r="AJ361" s="19">
        <v>0</v>
      </c>
      <c r="AK361" s="19">
        <v>0</v>
      </c>
      <c r="AL361" s="19">
        <v>7.2599999999999997E-4</v>
      </c>
      <c r="AM361" s="19">
        <f t="shared" si="17"/>
        <v>7.2599999999999997E-4</v>
      </c>
      <c r="AN361" s="20">
        <v>2.0000000000000002E-5</v>
      </c>
    </row>
    <row r="362" spans="1:40" x14ac:dyDescent="0.2">
      <c r="A362" t="s">
        <v>516</v>
      </c>
      <c r="B362">
        <v>2017</v>
      </c>
      <c r="C362" t="s">
        <v>374</v>
      </c>
      <c r="D362" s="7">
        <v>0</v>
      </c>
      <c r="E362">
        <v>0</v>
      </c>
      <c r="F362">
        <v>0</v>
      </c>
      <c r="G362">
        <v>0</v>
      </c>
      <c r="H362">
        <v>0</v>
      </c>
      <c r="I362">
        <v>0</v>
      </c>
      <c r="J362">
        <v>0</v>
      </c>
      <c r="K362">
        <v>0</v>
      </c>
      <c r="L362">
        <v>0</v>
      </c>
      <c r="M362">
        <v>79</v>
      </c>
      <c r="N362">
        <f t="shared" si="15"/>
        <v>79</v>
      </c>
      <c r="O362">
        <v>0</v>
      </c>
      <c r="P362" s="8">
        <v>79</v>
      </c>
      <c r="Q362" s="7">
        <v>54571</v>
      </c>
      <c r="R362">
        <v>117794</v>
      </c>
      <c r="S362">
        <v>154512</v>
      </c>
      <c r="T362">
        <v>140547</v>
      </c>
      <c r="U362">
        <v>124511</v>
      </c>
      <c r="V362">
        <v>149424</v>
      </c>
      <c r="W362">
        <v>144635</v>
      </c>
      <c r="X362">
        <v>93339</v>
      </c>
      <c r="Y362">
        <v>49153</v>
      </c>
      <c r="Z362">
        <v>27652</v>
      </c>
      <c r="AA362">
        <f t="shared" si="16"/>
        <v>170144</v>
      </c>
      <c r="AB362" s="8">
        <v>1056138</v>
      </c>
      <c r="AC362" s="18">
        <v>0</v>
      </c>
      <c r="AD362" s="19">
        <v>0</v>
      </c>
      <c r="AE362" s="19">
        <v>0</v>
      </c>
      <c r="AF362" s="19">
        <v>0</v>
      </c>
      <c r="AG362" s="19">
        <v>0</v>
      </c>
      <c r="AH362" s="19">
        <v>0</v>
      </c>
      <c r="AI362" s="19">
        <v>0</v>
      </c>
      <c r="AJ362" s="19">
        <v>0</v>
      </c>
      <c r="AK362" s="19">
        <v>0</v>
      </c>
      <c r="AL362" s="19">
        <v>2.8570000000000002E-3</v>
      </c>
      <c r="AM362" s="19">
        <f t="shared" si="17"/>
        <v>2.8570000000000002E-3</v>
      </c>
      <c r="AN362" s="20">
        <v>7.4999999999999993E-5</v>
      </c>
    </row>
    <row r="363" spans="1:40" x14ac:dyDescent="0.2">
      <c r="A363" t="s">
        <v>517</v>
      </c>
      <c r="B363">
        <v>2009</v>
      </c>
      <c r="C363" t="s">
        <v>375</v>
      </c>
      <c r="D363" s="7">
        <v>0</v>
      </c>
      <c r="E363">
        <v>0</v>
      </c>
      <c r="F363">
        <v>0</v>
      </c>
      <c r="G363">
        <v>0</v>
      </c>
      <c r="H363">
        <v>0</v>
      </c>
      <c r="I363">
        <v>10</v>
      </c>
      <c r="J363">
        <v>12</v>
      </c>
      <c r="K363">
        <v>47</v>
      </c>
      <c r="L363">
        <v>197</v>
      </c>
      <c r="M363">
        <v>296</v>
      </c>
      <c r="N363">
        <f t="shared" si="15"/>
        <v>540</v>
      </c>
      <c r="O363">
        <v>0</v>
      </c>
      <c r="P363" s="8">
        <v>562</v>
      </c>
      <c r="Q363" s="7">
        <v>295746</v>
      </c>
      <c r="R363">
        <v>571771</v>
      </c>
      <c r="S363">
        <v>622320</v>
      </c>
      <c r="T363">
        <v>576716</v>
      </c>
      <c r="U363">
        <v>606808</v>
      </c>
      <c r="V363">
        <v>622041</v>
      </c>
      <c r="W363">
        <v>514633</v>
      </c>
      <c r="X363">
        <v>314381</v>
      </c>
      <c r="Y363">
        <v>195410</v>
      </c>
      <c r="Z363">
        <v>66005</v>
      </c>
      <c r="AA363">
        <f t="shared" si="16"/>
        <v>575796</v>
      </c>
      <c r="AB363" s="8">
        <v>4385831</v>
      </c>
      <c r="AC363" s="18">
        <v>0</v>
      </c>
      <c r="AD363" s="19">
        <v>0</v>
      </c>
      <c r="AE363" s="19">
        <v>0</v>
      </c>
      <c r="AF363" s="19">
        <v>0</v>
      </c>
      <c r="AG363" s="19">
        <v>0</v>
      </c>
      <c r="AH363" s="19">
        <v>1.5999999999999999E-5</v>
      </c>
      <c r="AI363" s="19">
        <v>2.3E-5</v>
      </c>
      <c r="AJ363" s="19">
        <v>1.4999999999999999E-4</v>
      </c>
      <c r="AK363" s="19">
        <v>1.008E-3</v>
      </c>
      <c r="AL363" s="19">
        <v>4.4850000000000003E-3</v>
      </c>
      <c r="AM363" s="19">
        <f t="shared" si="17"/>
        <v>5.6430000000000004E-3</v>
      </c>
      <c r="AN363" s="20">
        <v>1.2799999999999999E-4</v>
      </c>
    </row>
    <row r="364" spans="1:40" x14ac:dyDescent="0.2">
      <c r="A364" t="s">
        <v>517</v>
      </c>
      <c r="B364">
        <v>2010</v>
      </c>
      <c r="C364" t="s">
        <v>376</v>
      </c>
      <c r="D364" s="7">
        <v>0</v>
      </c>
      <c r="E364">
        <v>0</v>
      </c>
      <c r="F364">
        <v>0</v>
      </c>
      <c r="G364">
        <v>0</v>
      </c>
      <c r="H364">
        <v>0</v>
      </c>
      <c r="I364">
        <v>0</v>
      </c>
      <c r="J364">
        <v>0</v>
      </c>
      <c r="K364">
        <v>32</v>
      </c>
      <c r="L364">
        <v>208</v>
      </c>
      <c r="M364">
        <v>327</v>
      </c>
      <c r="N364">
        <f t="shared" si="15"/>
        <v>567</v>
      </c>
      <c r="O364">
        <v>0</v>
      </c>
      <c r="P364" s="8">
        <v>567</v>
      </c>
      <c r="Q364" s="7">
        <v>292345</v>
      </c>
      <c r="R364">
        <v>577516</v>
      </c>
      <c r="S364">
        <v>641694</v>
      </c>
      <c r="T364">
        <v>569242</v>
      </c>
      <c r="U364">
        <v>610700</v>
      </c>
      <c r="V364">
        <v>645530</v>
      </c>
      <c r="W364">
        <v>543439</v>
      </c>
      <c r="X364">
        <v>332226</v>
      </c>
      <c r="Y364">
        <v>186136</v>
      </c>
      <c r="Z364">
        <v>66234</v>
      </c>
      <c r="AA364">
        <f t="shared" si="16"/>
        <v>584596</v>
      </c>
      <c r="AB364" s="8">
        <v>4465062</v>
      </c>
      <c r="AC364" s="18">
        <v>0</v>
      </c>
      <c r="AD364" s="19">
        <v>0</v>
      </c>
      <c r="AE364" s="19">
        <v>0</v>
      </c>
      <c r="AF364" s="19">
        <v>0</v>
      </c>
      <c r="AG364" s="19">
        <v>0</v>
      </c>
      <c r="AH364" s="19">
        <v>0</v>
      </c>
      <c r="AI364" s="19">
        <v>0</v>
      </c>
      <c r="AJ364" s="19">
        <v>9.6000000000000002E-5</v>
      </c>
      <c r="AK364" s="19">
        <v>1.1169999999999999E-3</v>
      </c>
      <c r="AL364" s="19">
        <v>4.9370000000000004E-3</v>
      </c>
      <c r="AM364" s="19">
        <f t="shared" si="17"/>
        <v>6.1500000000000001E-3</v>
      </c>
      <c r="AN364" s="20">
        <v>1.27E-4</v>
      </c>
    </row>
    <row r="365" spans="1:40" x14ac:dyDescent="0.2">
      <c r="A365" t="s">
        <v>517</v>
      </c>
      <c r="B365">
        <v>2011</v>
      </c>
      <c r="C365" t="s">
        <v>377</v>
      </c>
      <c r="D365" s="7">
        <v>0</v>
      </c>
      <c r="E365">
        <v>0</v>
      </c>
      <c r="F365">
        <v>0</v>
      </c>
      <c r="G365">
        <v>0</v>
      </c>
      <c r="H365">
        <v>0</v>
      </c>
      <c r="I365">
        <v>0</v>
      </c>
      <c r="J365">
        <v>10</v>
      </c>
      <c r="K365">
        <v>66</v>
      </c>
      <c r="L365">
        <v>212</v>
      </c>
      <c r="M365">
        <v>313</v>
      </c>
      <c r="N365">
        <f t="shared" si="15"/>
        <v>591</v>
      </c>
      <c r="O365">
        <v>0</v>
      </c>
      <c r="P365" s="8">
        <v>601</v>
      </c>
      <c r="Q365" s="7">
        <v>284990</v>
      </c>
      <c r="R365">
        <v>562209</v>
      </c>
      <c r="S365">
        <v>627347</v>
      </c>
      <c r="T365">
        <v>559965</v>
      </c>
      <c r="U365">
        <v>581670</v>
      </c>
      <c r="V365">
        <v>620787</v>
      </c>
      <c r="W365">
        <v>540625</v>
      </c>
      <c r="X365">
        <v>340595</v>
      </c>
      <c r="Y365">
        <v>182787</v>
      </c>
      <c r="Z365">
        <v>63736</v>
      </c>
      <c r="AA365">
        <f t="shared" si="16"/>
        <v>587118</v>
      </c>
      <c r="AB365" s="8">
        <v>4364711</v>
      </c>
      <c r="AC365" s="18">
        <v>0</v>
      </c>
      <c r="AD365" s="19">
        <v>0</v>
      </c>
      <c r="AE365" s="19">
        <v>0</v>
      </c>
      <c r="AF365" s="19">
        <v>0</v>
      </c>
      <c r="AG365" s="19">
        <v>0</v>
      </c>
      <c r="AH365" s="19">
        <v>0</v>
      </c>
      <c r="AI365" s="19">
        <v>1.8E-5</v>
      </c>
      <c r="AJ365" s="19">
        <v>1.94E-4</v>
      </c>
      <c r="AK365" s="19">
        <v>1.16E-3</v>
      </c>
      <c r="AL365" s="19">
        <v>4.9109999999999996E-3</v>
      </c>
      <c r="AM365" s="19">
        <f t="shared" si="17"/>
        <v>6.2649999999999997E-3</v>
      </c>
      <c r="AN365" s="20">
        <v>1.3799999999999999E-4</v>
      </c>
    </row>
    <row r="366" spans="1:40" x14ac:dyDescent="0.2">
      <c r="A366" t="s">
        <v>517</v>
      </c>
      <c r="B366">
        <v>2012</v>
      </c>
      <c r="C366" t="s">
        <v>378</v>
      </c>
      <c r="D366" s="7">
        <v>0</v>
      </c>
      <c r="E366">
        <v>0</v>
      </c>
      <c r="F366">
        <v>0</v>
      </c>
      <c r="G366">
        <v>0</v>
      </c>
      <c r="H366">
        <v>0</v>
      </c>
      <c r="I366">
        <v>11</v>
      </c>
      <c r="J366">
        <v>14</v>
      </c>
      <c r="K366">
        <v>44</v>
      </c>
      <c r="L366">
        <v>202</v>
      </c>
      <c r="M366">
        <v>287</v>
      </c>
      <c r="N366">
        <f t="shared" si="15"/>
        <v>533</v>
      </c>
      <c r="O366">
        <v>0</v>
      </c>
      <c r="P366" s="8">
        <v>558</v>
      </c>
      <c r="Q366" s="7">
        <v>293674</v>
      </c>
      <c r="R366">
        <v>580636</v>
      </c>
      <c r="S366">
        <v>651398</v>
      </c>
      <c r="T366">
        <v>581495</v>
      </c>
      <c r="U366">
        <v>589204</v>
      </c>
      <c r="V366">
        <v>638402</v>
      </c>
      <c r="W366">
        <v>570753</v>
      </c>
      <c r="X366">
        <v>366096</v>
      </c>
      <c r="Y366">
        <v>189934</v>
      </c>
      <c r="Z366">
        <v>68238</v>
      </c>
      <c r="AA366">
        <f t="shared" si="16"/>
        <v>624268</v>
      </c>
      <c r="AB366" s="8">
        <v>4529830</v>
      </c>
      <c r="AC366" s="18">
        <v>0</v>
      </c>
      <c r="AD366" s="19">
        <v>0</v>
      </c>
      <c r="AE366" s="19">
        <v>0</v>
      </c>
      <c r="AF366" s="19">
        <v>0</v>
      </c>
      <c r="AG366" s="19">
        <v>0</v>
      </c>
      <c r="AH366" s="19">
        <v>1.7E-5</v>
      </c>
      <c r="AI366" s="19">
        <v>2.5000000000000001E-5</v>
      </c>
      <c r="AJ366" s="19">
        <v>1.2E-4</v>
      </c>
      <c r="AK366" s="19">
        <v>1.0640000000000001E-3</v>
      </c>
      <c r="AL366" s="19">
        <v>4.2059999999999997E-3</v>
      </c>
      <c r="AM366" s="19">
        <f t="shared" si="17"/>
        <v>5.3899999999999998E-3</v>
      </c>
      <c r="AN366" s="20">
        <v>1.2300000000000001E-4</v>
      </c>
    </row>
    <row r="367" spans="1:40" x14ac:dyDescent="0.2">
      <c r="A367" t="s">
        <v>517</v>
      </c>
      <c r="B367">
        <v>2013</v>
      </c>
      <c r="C367" t="s">
        <v>379</v>
      </c>
      <c r="D367" s="7">
        <v>0</v>
      </c>
      <c r="E367">
        <v>0</v>
      </c>
      <c r="F367">
        <v>0</v>
      </c>
      <c r="G367">
        <v>0</v>
      </c>
      <c r="H367">
        <v>0</v>
      </c>
      <c r="I367">
        <v>0</v>
      </c>
      <c r="J367">
        <v>17</v>
      </c>
      <c r="K367">
        <v>89</v>
      </c>
      <c r="L367">
        <v>171</v>
      </c>
      <c r="M367">
        <v>282</v>
      </c>
      <c r="N367">
        <f t="shared" si="15"/>
        <v>542</v>
      </c>
      <c r="O367">
        <v>0</v>
      </c>
      <c r="P367" s="8">
        <v>559</v>
      </c>
      <c r="Q367" s="7">
        <v>290586</v>
      </c>
      <c r="R367">
        <v>584790</v>
      </c>
      <c r="S367">
        <v>645478</v>
      </c>
      <c r="T367">
        <v>584983</v>
      </c>
      <c r="U367">
        <v>583225</v>
      </c>
      <c r="V367">
        <v>637521</v>
      </c>
      <c r="W367">
        <v>580633</v>
      </c>
      <c r="X367">
        <v>381533</v>
      </c>
      <c r="Y367">
        <v>192365</v>
      </c>
      <c r="Z367">
        <v>70739</v>
      </c>
      <c r="AA367">
        <f t="shared" si="16"/>
        <v>644637</v>
      </c>
      <c r="AB367" s="8">
        <v>4551853</v>
      </c>
      <c r="AC367" s="18">
        <v>0</v>
      </c>
      <c r="AD367" s="19">
        <v>0</v>
      </c>
      <c r="AE367" s="19">
        <v>0</v>
      </c>
      <c r="AF367" s="19">
        <v>0</v>
      </c>
      <c r="AG367" s="19">
        <v>0</v>
      </c>
      <c r="AH367" s="19">
        <v>0</v>
      </c>
      <c r="AI367" s="19">
        <v>2.9E-5</v>
      </c>
      <c r="AJ367" s="19">
        <v>2.33E-4</v>
      </c>
      <c r="AK367" s="19">
        <v>8.8900000000000003E-4</v>
      </c>
      <c r="AL367" s="19">
        <v>3.986E-3</v>
      </c>
      <c r="AM367" s="19">
        <f t="shared" si="17"/>
        <v>5.1079999999999997E-3</v>
      </c>
      <c r="AN367" s="20">
        <v>1.2300000000000001E-4</v>
      </c>
    </row>
    <row r="368" spans="1:40" x14ac:dyDescent="0.2">
      <c r="A368" t="s">
        <v>517</v>
      </c>
      <c r="B368">
        <v>2014</v>
      </c>
      <c r="C368" t="s">
        <v>380</v>
      </c>
      <c r="D368" s="7">
        <v>0</v>
      </c>
      <c r="E368">
        <v>0</v>
      </c>
      <c r="F368">
        <v>0</v>
      </c>
      <c r="G368">
        <v>0</v>
      </c>
      <c r="H368">
        <v>0</v>
      </c>
      <c r="I368">
        <v>11</v>
      </c>
      <c r="J368">
        <v>47</v>
      </c>
      <c r="K368">
        <v>93</v>
      </c>
      <c r="L368">
        <v>160</v>
      </c>
      <c r="M368">
        <v>251</v>
      </c>
      <c r="N368">
        <f t="shared" si="15"/>
        <v>504</v>
      </c>
      <c r="O368">
        <v>0</v>
      </c>
      <c r="P368" s="8">
        <v>562</v>
      </c>
      <c r="Q368" s="7">
        <v>288916</v>
      </c>
      <c r="R368">
        <v>590767</v>
      </c>
      <c r="S368">
        <v>649689</v>
      </c>
      <c r="T368">
        <v>595745</v>
      </c>
      <c r="U368">
        <v>583851</v>
      </c>
      <c r="V368">
        <v>640589</v>
      </c>
      <c r="W368">
        <v>599071</v>
      </c>
      <c r="X368">
        <v>408066</v>
      </c>
      <c r="Y368">
        <v>199541</v>
      </c>
      <c r="Z368">
        <v>73794</v>
      </c>
      <c r="AA368">
        <f t="shared" si="16"/>
        <v>681401</v>
      </c>
      <c r="AB368" s="8">
        <v>4630029</v>
      </c>
      <c r="AC368" s="18">
        <v>0</v>
      </c>
      <c r="AD368" s="19">
        <v>0</v>
      </c>
      <c r="AE368" s="19">
        <v>0</v>
      </c>
      <c r="AF368" s="19">
        <v>0</v>
      </c>
      <c r="AG368" s="19">
        <v>0</v>
      </c>
      <c r="AH368" s="19">
        <v>1.7E-5</v>
      </c>
      <c r="AI368" s="19">
        <v>7.7999999999999999E-5</v>
      </c>
      <c r="AJ368" s="19">
        <v>2.2800000000000001E-4</v>
      </c>
      <c r="AK368" s="19">
        <v>8.0199999999999998E-4</v>
      </c>
      <c r="AL368" s="19">
        <v>3.4009999999999999E-3</v>
      </c>
      <c r="AM368" s="19">
        <f t="shared" si="17"/>
        <v>4.431E-3</v>
      </c>
      <c r="AN368" s="20">
        <v>1.21E-4</v>
      </c>
    </row>
    <row r="369" spans="1:40" x14ac:dyDescent="0.2">
      <c r="A369" t="s">
        <v>517</v>
      </c>
      <c r="B369">
        <v>2015</v>
      </c>
      <c r="C369" t="s">
        <v>381</v>
      </c>
      <c r="D369" s="7">
        <v>0</v>
      </c>
      <c r="E369">
        <v>0</v>
      </c>
      <c r="F369">
        <v>0</v>
      </c>
      <c r="G369">
        <v>0</v>
      </c>
      <c r="H369">
        <v>0</v>
      </c>
      <c r="I369">
        <v>0</v>
      </c>
      <c r="J369">
        <v>34</v>
      </c>
      <c r="K369">
        <v>125</v>
      </c>
      <c r="L369">
        <v>221</v>
      </c>
      <c r="M369">
        <v>328</v>
      </c>
      <c r="N369">
        <f t="shared" si="15"/>
        <v>674</v>
      </c>
      <c r="O369">
        <v>0</v>
      </c>
      <c r="P369" s="8">
        <v>708</v>
      </c>
      <c r="Q369" s="7">
        <v>282157</v>
      </c>
      <c r="R369">
        <v>584388</v>
      </c>
      <c r="S369">
        <v>627884</v>
      </c>
      <c r="T369">
        <v>589903</v>
      </c>
      <c r="U369">
        <v>569830</v>
      </c>
      <c r="V369">
        <v>621603</v>
      </c>
      <c r="W369">
        <v>592982</v>
      </c>
      <c r="X369">
        <v>419463</v>
      </c>
      <c r="Y369">
        <v>199648</v>
      </c>
      <c r="Z369">
        <v>74921</v>
      </c>
      <c r="AA369">
        <f t="shared" si="16"/>
        <v>694032</v>
      </c>
      <c r="AB369" s="8">
        <v>4562779</v>
      </c>
      <c r="AC369" s="18">
        <v>0</v>
      </c>
      <c r="AD369" s="19">
        <v>0</v>
      </c>
      <c r="AE369" s="19">
        <v>0</v>
      </c>
      <c r="AF369" s="19">
        <v>0</v>
      </c>
      <c r="AG369" s="19">
        <v>0</v>
      </c>
      <c r="AH369" s="19">
        <v>0</v>
      </c>
      <c r="AI369" s="19">
        <v>5.7000000000000003E-5</v>
      </c>
      <c r="AJ369" s="19">
        <v>2.9799999999999998E-4</v>
      </c>
      <c r="AK369" s="19">
        <v>1.1069999999999999E-3</v>
      </c>
      <c r="AL369" s="19">
        <v>4.3779999999999999E-3</v>
      </c>
      <c r="AM369" s="19">
        <f t="shared" si="17"/>
        <v>5.7829999999999999E-3</v>
      </c>
      <c r="AN369" s="20">
        <v>1.55E-4</v>
      </c>
    </row>
    <row r="370" spans="1:40" x14ac:dyDescent="0.2">
      <c r="A370" t="s">
        <v>517</v>
      </c>
      <c r="B370">
        <v>2016</v>
      </c>
      <c r="C370" t="s">
        <v>382</v>
      </c>
      <c r="D370" s="7">
        <v>0</v>
      </c>
      <c r="E370">
        <v>0</v>
      </c>
      <c r="F370">
        <v>0</v>
      </c>
      <c r="G370">
        <v>0</v>
      </c>
      <c r="H370">
        <v>0</v>
      </c>
      <c r="I370">
        <v>12</v>
      </c>
      <c r="J370">
        <v>42</v>
      </c>
      <c r="K370">
        <v>79</v>
      </c>
      <c r="L370">
        <v>156</v>
      </c>
      <c r="M370">
        <v>244</v>
      </c>
      <c r="N370">
        <f t="shared" si="15"/>
        <v>479</v>
      </c>
      <c r="O370">
        <v>0</v>
      </c>
      <c r="P370" s="8">
        <v>533</v>
      </c>
      <c r="Q370" s="7">
        <v>286004</v>
      </c>
      <c r="R370">
        <v>599122</v>
      </c>
      <c r="S370">
        <v>649297</v>
      </c>
      <c r="T370">
        <v>615352</v>
      </c>
      <c r="U370">
        <v>585729</v>
      </c>
      <c r="V370">
        <v>636434</v>
      </c>
      <c r="W370">
        <v>616906</v>
      </c>
      <c r="X370">
        <v>453196</v>
      </c>
      <c r="Y370">
        <v>208166</v>
      </c>
      <c r="Z370">
        <v>78899</v>
      </c>
      <c r="AA370">
        <f t="shared" si="16"/>
        <v>740261</v>
      </c>
      <c r="AB370" s="8">
        <v>4729105</v>
      </c>
      <c r="AC370" s="18">
        <v>0</v>
      </c>
      <c r="AD370" s="19">
        <v>0</v>
      </c>
      <c r="AE370" s="19">
        <v>0</v>
      </c>
      <c r="AF370" s="19">
        <v>0</v>
      </c>
      <c r="AG370" s="19">
        <v>0</v>
      </c>
      <c r="AH370" s="19">
        <v>1.9000000000000001E-5</v>
      </c>
      <c r="AI370" s="19">
        <v>6.7999999999999999E-5</v>
      </c>
      <c r="AJ370" s="19">
        <v>1.74E-4</v>
      </c>
      <c r="AK370" s="19">
        <v>7.4899999999999999E-4</v>
      </c>
      <c r="AL370" s="19">
        <v>3.0929999999999998E-3</v>
      </c>
      <c r="AM370" s="19">
        <f t="shared" si="17"/>
        <v>4.0159999999999996E-3</v>
      </c>
      <c r="AN370" s="20">
        <v>1.13E-4</v>
      </c>
    </row>
    <row r="371" spans="1:40" x14ac:dyDescent="0.2">
      <c r="A371" t="s">
        <v>517</v>
      </c>
      <c r="B371">
        <v>2017</v>
      </c>
      <c r="C371" t="s">
        <v>383</v>
      </c>
      <c r="D371" s="7">
        <v>0</v>
      </c>
      <c r="E371">
        <v>0</v>
      </c>
      <c r="F371">
        <v>0</v>
      </c>
      <c r="G371">
        <v>0</v>
      </c>
      <c r="H371">
        <v>0</v>
      </c>
      <c r="I371">
        <v>0</v>
      </c>
      <c r="J371">
        <v>31</v>
      </c>
      <c r="K371">
        <v>86</v>
      </c>
      <c r="L371">
        <v>207</v>
      </c>
      <c r="M371">
        <v>246</v>
      </c>
      <c r="N371">
        <f t="shared" si="15"/>
        <v>539</v>
      </c>
      <c r="O371">
        <v>0</v>
      </c>
      <c r="P371" s="8">
        <v>570</v>
      </c>
      <c r="Q371" s="7">
        <v>282697</v>
      </c>
      <c r="R371">
        <v>598591</v>
      </c>
      <c r="S371">
        <v>643164</v>
      </c>
      <c r="T371">
        <v>620273</v>
      </c>
      <c r="U371">
        <v>579344</v>
      </c>
      <c r="V371">
        <v>627996</v>
      </c>
      <c r="W371">
        <v>619460</v>
      </c>
      <c r="X371">
        <v>469006</v>
      </c>
      <c r="Y371">
        <v>214066</v>
      </c>
      <c r="Z371">
        <v>80484</v>
      </c>
      <c r="AA371">
        <f t="shared" si="16"/>
        <v>763556</v>
      </c>
      <c r="AB371" s="8">
        <v>4735081</v>
      </c>
      <c r="AC371" s="18">
        <v>0</v>
      </c>
      <c r="AD371" s="19">
        <v>0</v>
      </c>
      <c r="AE371" s="19">
        <v>0</v>
      </c>
      <c r="AF371" s="19">
        <v>0</v>
      </c>
      <c r="AG371" s="19">
        <v>0</v>
      </c>
      <c r="AH371" s="19">
        <v>0</v>
      </c>
      <c r="AI371" s="19">
        <v>5.0000000000000002E-5</v>
      </c>
      <c r="AJ371" s="19">
        <v>1.83E-4</v>
      </c>
      <c r="AK371" s="19">
        <v>9.6699999999999998E-4</v>
      </c>
      <c r="AL371" s="19">
        <v>3.0569999999999998E-3</v>
      </c>
      <c r="AM371" s="19">
        <f t="shared" si="17"/>
        <v>4.2069999999999998E-3</v>
      </c>
      <c r="AN371" s="20">
        <v>1.2E-4</v>
      </c>
    </row>
    <row r="372" spans="1:40" x14ac:dyDescent="0.2">
      <c r="A372" t="s">
        <v>518</v>
      </c>
      <c r="B372">
        <v>2009</v>
      </c>
      <c r="C372" t="s">
        <v>384</v>
      </c>
      <c r="D372" s="7">
        <v>0</v>
      </c>
      <c r="E372">
        <v>0</v>
      </c>
      <c r="F372">
        <v>0</v>
      </c>
      <c r="G372">
        <v>0</v>
      </c>
      <c r="H372">
        <v>0</v>
      </c>
      <c r="I372">
        <v>0</v>
      </c>
      <c r="J372">
        <v>0</v>
      </c>
      <c r="K372">
        <v>0</v>
      </c>
      <c r="L372">
        <v>0</v>
      </c>
      <c r="M372">
        <v>30</v>
      </c>
      <c r="N372">
        <f t="shared" si="15"/>
        <v>30</v>
      </c>
      <c r="O372">
        <v>0</v>
      </c>
      <c r="P372" s="8">
        <v>30</v>
      </c>
      <c r="Q372" s="7">
        <v>55524</v>
      </c>
      <c r="R372">
        <v>104205</v>
      </c>
      <c r="S372">
        <v>119501</v>
      </c>
      <c r="T372">
        <v>96951</v>
      </c>
      <c r="U372">
        <v>96794</v>
      </c>
      <c r="V372">
        <v>114734</v>
      </c>
      <c r="W372">
        <v>86549</v>
      </c>
      <c r="X372">
        <v>53423</v>
      </c>
      <c r="Y372">
        <v>40956</v>
      </c>
      <c r="Z372">
        <v>18535</v>
      </c>
      <c r="AA372">
        <f t="shared" si="16"/>
        <v>112914</v>
      </c>
      <c r="AB372" s="8">
        <v>787172</v>
      </c>
      <c r="AC372" s="18">
        <v>0</v>
      </c>
      <c r="AD372" s="19">
        <v>0</v>
      </c>
      <c r="AE372" s="19">
        <v>0</v>
      </c>
      <c r="AF372" s="19">
        <v>0</v>
      </c>
      <c r="AG372" s="19">
        <v>0</v>
      </c>
      <c r="AH372" s="19">
        <v>0</v>
      </c>
      <c r="AI372" s="19">
        <v>0</v>
      </c>
      <c r="AJ372" s="19">
        <v>0</v>
      </c>
      <c r="AK372" s="19">
        <v>0</v>
      </c>
      <c r="AL372" s="19">
        <v>1.619E-3</v>
      </c>
      <c r="AM372" s="19">
        <f t="shared" si="17"/>
        <v>1.619E-3</v>
      </c>
      <c r="AN372" s="20">
        <v>3.8000000000000002E-5</v>
      </c>
    </row>
    <row r="373" spans="1:40" x14ac:dyDescent="0.2">
      <c r="A373" t="s">
        <v>518</v>
      </c>
      <c r="B373">
        <v>2010</v>
      </c>
      <c r="C373" t="s">
        <v>385</v>
      </c>
      <c r="D373" s="7">
        <v>0</v>
      </c>
      <c r="E373">
        <v>0</v>
      </c>
      <c r="F373">
        <v>0</v>
      </c>
      <c r="G373">
        <v>0</v>
      </c>
      <c r="H373">
        <v>0</v>
      </c>
      <c r="I373">
        <v>0</v>
      </c>
      <c r="J373">
        <v>0</v>
      </c>
      <c r="K373">
        <v>0</v>
      </c>
      <c r="L373">
        <v>0</v>
      </c>
      <c r="M373">
        <v>47</v>
      </c>
      <c r="N373">
        <f t="shared" si="15"/>
        <v>47</v>
      </c>
      <c r="O373">
        <v>0</v>
      </c>
      <c r="P373" s="8">
        <v>47</v>
      </c>
      <c r="Q373" s="7">
        <v>50043</v>
      </c>
      <c r="R373">
        <v>94997</v>
      </c>
      <c r="S373">
        <v>102040</v>
      </c>
      <c r="T373">
        <v>88755</v>
      </c>
      <c r="U373">
        <v>85844</v>
      </c>
      <c r="V373">
        <v>101665</v>
      </c>
      <c r="W373">
        <v>77545</v>
      </c>
      <c r="X373">
        <v>46377</v>
      </c>
      <c r="Y373">
        <v>33388</v>
      </c>
      <c r="Z373">
        <v>15473</v>
      </c>
      <c r="AA373">
        <f t="shared" si="16"/>
        <v>95238</v>
      </c>
      <c r="AB373" s="8">
        <v>696127</v>
      </c>
      <c r="AC373" s="18">
        <v>0</v>
      </c>
      <c r="AD373" s="19">
        <v>0</v>
      </c>
      <c r="AE373" s="19">
        <v>0</v>
      </c>
      <c r="AF373" s="19">
        <v>0</v>
      </c>
      <c r="AG373" s="19">
        <v>0</v>
      </c>
      <c r="AH373" s="19">
        <v>0</v>
      </c>
      <c r="AI373" s="19">
        <v>0</v>
      </c>
      <c r="AJ373" s="19">
        <v>0</v>
      </c>
      <c r="AK373" s="19">
        <v>0</v>
      </c>
      <c r="AL373" s="19">
        <v>3.0379999999999999E-3</v>
      </c>
      <c r="AM373" s="19">
        <f t="shared" si="17"/>
        <v>3.0379999999999999E-3</v>
      </c>
      <c r="AN373" s="20">
        <v>6.7999999999999999E-5</v>
      </c>
    </row>
    <row r="374" spans="1:40" x14ac:dyDescent="0.2">
      <c r="A374" t="s">
        <v>518</v>
      </c>
      <c r="B374">
        <v>2011</v>
      </c>
      <c r="C374" t="s">
        <v>386</v>
      </c>
      <c r="D374" s="7">
        <v>0</v>
      </c>
      <c r="E374">
        <v>0</v>
      </c>
      <c r="F374">
        <v>0</v>
      </c>
      <c r="G374">
        <v>0</v>
      </c>
      <c r="H374">
        <v>0</v>
      </c>
      <c r="I374">
        <v>0</v>
      </c>
      <c r="J374">
        <v>0</v>
      </c>
      <c r="K374">
        <v>0</v>
      </c>
      <c r="L374">
        <v>0</v>
      </c>
      <c r="M374">
        <v>40</v>
      </c>
      <c r="N374">
        <f t="shared" si="15"/>
        <v>40</v>
      </c>
      <c r="O374">
        <v>0</v>
      </c>
      <c r="P374" s="8">
        <v>40</v>
      </c>
      <c r="Q374" s="7">
        <v>55147</v>
      </c>
      <c r="R374">
        <v>104764</v>
      </c>
      <c r="S374">
        <v>107944</v>
      </c>
      <c r="T374">
        <v>97080</v>
      </c>
      <c r="U374">
        <v>92794</v>
      </c>
      <c r="V374">
        <v>111272</v>
      </c>
      <c r="W374">
        <v>89573</v>
      </c>
      <c r="X374">
        <v>53258</v>
      </c>
      <c r="Y374">
        <v>36141</v>
      </c>
      <c r="Z374">
        <v>16487</v>
      </c>
      <c r="AA374">
        <f t="shared" si="16"/>
        <v>105886</v>
      </c>
      <c r="AB374" s="8">
        <v>764460</v>
      </c>
      <c r="AC374" s="18">
        <v>0</v>
      </c>
      <c r="AD374" s="19">
        <v>0</v>
      </c>
      <c r="AE374" s="19">
        <v>0</v>
      </c>
      <c r="AF374" s="19">
        <v>0</v>
      </c>
      <c r="AG374" s="19">
        <v>0</v>
      </c>
      <c r="AH374" s="19">
        <v>0</v>
      </c>
      <c r="AI374" s="19">
        <v>0</v>
      </c>
      <c r="AJ374" s="19">
        <v>0</v>
      </c>
      <c r="AK374" s="19">
        <v>0</v>
      </c>
      <c r="AL374" s="19">
        <v>2.4260000000000002E-3</v>
      </c>
      <c r="AM374" s="19">
        <f t="shared" si="17"/>
        <v>2.4260000000000002E-3</v>
      </c>
      <c r="AN374" s="20">
        <v>5.1999999999999997E-5</v>
      </c>
    </row>
    <row r="375" spans="1:40" x14ac:dyDescent="0.2">
      <c r="A375" t="s">
        <v>518</v>
      </c>
      <c r="B375">
        <v>2012</v>
      </c>
      <c r="C375" t="s">
        <v>387</v>
      </c>
      <c r="D375" s="7">
        <v>0</v>
      </c>
      <c r="E375">
        <v>0</v>
      </c>
      <c r="F375">
        <v>0</v>
      </c>
      <c r="G375">
        <v>0</v>
      </c>
      <c r="H375">
        <v>0</v>
      </c>
      <c r="I375">
        <v>0</v>
      </c>
      <c r="J375">
        <v>0</v>
      </c>
      <c r="K375">
        <v>0</v>
      </c>
      <c r="L375">
        <v>0</v>
      </c>
      <c r="M375">
        <v>70</v>
      </c>
      <c r="N375">
        <f t="shared" si="15"/>
        <v>70</v>
      </c>
      <c r="O375">
        <v>0</v>
      </c>
      <c r="P375" s="8">
        <v>70</v>
      </c>
      <c r="Q375" s="7">
        <v>50748</v>
      </c>
      <c r="R375">
        <v>95578</v>
      </c>
      <c r="S375">
        <v>104553</v>
      </c>
      <c r="T375">
        <v>94129</v>
      </c>
      <c r="U375">
        <v>84423</v>
      </c>
      <c r="V375">
        <v>104287</v>
      </c>
      <c r="W375">
        <v>90019</v>
      </c>
      <c r="X375">
        <v>53174</v>
      </c>
      <c r="Y375">
        <v>35980</v>
      </c>
      <c r="Z375">
        <v>16985</v>
      </c>
      <c r="AA375">
        <f t="shared" si="16"/>
        <v>106139</v>
      </c>
      <c r="AB375" s="8">
        <v>729876</v>
      </c>
      <c r="AC375" s="18">
        <v>0</v>
      </c>
      <c r="AD375" s="19">
        <v>0</v>
      </c>
      <c r="AE375" s="19">
        <v>0</v>
      </c>
      <c r="AF375" s="19">
        <v>0</v>
      </c>
      <c r="AG375" s="19">
        <v>0</v>
      </c>
      <c r="AH375" s="19">
        <v>0</v>
      </c>
      <c r="AI375" s="19">
        <v>0</v>
      </c>
      <c r="AJ375" s="19">
        <v>0</v>
      </c>
      <c r="AK375" s="19">
        <v>0</v>
      </c>
      <c r="AL375" s="19">
        <v>4.1209999999999997E-3</v>
      </c>
      <c r="AM375" s="19">
        <f t="shared" si="17"/>
        <v>4.1209999999999997E-3</v>
      </c>
      <c r="AN375" s="20">
        <v>9.6000000000000002E-5</v>
      </c>
    </row>
    <row r="376" spans="1:40" x14ac:dyDescent="0.2">
      <c r="A376" t="s">
        <v>518</v>
      </c>
      <c r="B376">
        <v>2013</v>
      </c>
      <c r="C376" t="s">
        <v>388</v>
      </c>
      <c r="D376" s="7">
        <v>0</v>
      </c>
      <c r="E376">
        <v>0</v>
      </c>
      <c r="F376">
        <v>0</v>
      </c>
      <c r="G376">
        <v>0</v>
      </c>
      <c r="H376">
        <v>0</v>
      </c>
      <c r="I376">
        <v>0</v>
      </c>
      <c r="J376">
        <v>0</v>
      </c>
      <c r="K376">
        <v>0</v>
      </c>
      <c r="L376">
        <v>0</v>
      </c>
      <c r="M376">
        <v>67</v>
      </c>
      <c r="N376">
        <f t="shared" si="15"/>
        <v>67</v>
      </c>
      <c r="O376">
        <v>0</v>
      </c>
      <c r="P376" s="8">
        <v>67</v>
      </c>
      <c r="Q376" s="7">
        <v>46470</v>
      </c>
      <c r="R376">
        <v>90442</v>
      </c>
      <c r="S376">
        <v>91564</v>
      </c>
      <c r="T376">
        <v>88066</v>
      </c>
      <c r="U376">
        <v>79766</v>
      </c>
      <c r="V376">
        <v>94217</v>
      </c>
      <c r="W376">
        <v>86032</v>
      </c>
      <c r="X376">
        <v>52545</v>
      </c>
      <c r="Y376">
        <v>32876</v>
      </c>
      <c r="Z376">
        <v>15533</v>
      </c>
      <c r="AA376">
        <f t="shared" si="16"/>
        <v>100954</v>
      </c>
      <c r="AB376" s="8">
        <v>677511</v>
      </c>
      <c r="AC376" s="18">
        <v>0</v>
      </c>
      <c r="AD376" s="19">
        <v>0</v>
      </c>
      <c r="AE376" s="19">
        <v>0</v>
      </c>
      <c r="AF376" s="19">
        <v>0</v>
      </c>
      <c r="AG376" s="19">
        <v>0</v>
      </c>
      <c r="AH376" s="19">
        <v>0</v>
      </c>
      <c r="AI376" s="19">
        <v>0</v>
      </c>
      <c r="AJ376" s="19">
        <v>0</v>
      </c>
      <c r="AK376" s="19">
        <v>0</v>
      </c>
      <c r="AL376" s="19">
        <v>4.313E-3</v>
      </c>
      <c r="AM376" s="19">
        <f t="shared" si="17"/>
        <v>4.313E-3</v>
      </c>
      <c r="AN376" s="20">
        <v>9.8999999999999994E-5</v>
      </c>
    </row>
    <row r="377" spans="1:40" x14ac:dyDescent="0.2">
      <c r="A377" t="s">
        <v>518</v>
      </c>
      <c r="B377">
        <v>2014</v>
      </c>
      <c r="C377" t="s">
        <v>389</v>
      </c>
      <c r="D377" s="7">
        <v>0</v>
      </c>
      <c r="E377">
        <v>0</v>
      </c>
      <c r="F377">
        <v>0</v>
      </c>
      <c r="G377">
        <v>0</v>
      </c>
      <c r="H377">
        <v>0</v>
      </c>
      <c r="I377">
        <v>0</v>
      </c>
      <c r="J377">
        <v>0</v>
      </c>
      <c r="K377">
        <v>0</v>
      </c>
      <c r="L377">
        <v>0</v>
      </c>
      <c r="M377">
        <v>69</v>
      </c>
      <c r="N377">
        <f t="shared" si="15"/>
        <v>69</v>
      </c>
      <c r="O377">
        <v>0</v>
      </c>
      <c r="P377" s="8">
        <v>69</v>
      </c>
      <c r="Q377" s="7">
        <v>41476</v>
      </c>
      <c r="R377">
        <v>80517</v>
      </c>
      <c r="S377">
        <v>81848</v>
      </c>
      <c r="T377">
        <v>78856</v>
      </c>
      <c r="U377">
        <v>69760</v>
      </c>
      <c r="V377">
        <v>81814</v>
      </c>
      <c r="W377">
        <v>74485</v>
      </c>
      <c r="X377">
        <v>44838</v>
      </c>
      <c r="Y377">
        <v>27989</v>
      </c>
      <c r="Z377">
        <v>13887</v>
      </c>
      <c r="AA377">
        <f t="shared" si="16"/>
        <v>86714</v>
      </c>
      <c r="AB377" s="8">
        <v>595470</v>
      </c>
      <c r="AC377" s="18">
        <v>0</v>
      </c>
      <c r="AD377" s="19">
        <v>0</v>
      </c>
      <c r="AE377" s="19">
        <v>0</v>
      </c>
      <c r="AF377" s="19">
        <v>0</v>
      </c>
      <c r="AG377" s="19">
        <v>0</v>
      </c>
      <c r="AH377" s="19">
        <v>0</v>
      </c>
      <c r="AI377" s="19">
        <v>0</v>
      </c>
      <c r="AJ377" s="19">
        <v>0</v>
      </c>
      <c r="AK377" s="19">
        <v>0</v>
      </c>
      <c r="AL377" s="19">
        <v>4.9690000000000003E-3</v>
      </c>
      <c r="AM377" s="19">
        <f t="shared" si="17"/>
        <v>4.9690000000000003E-3</v>
      </c>
      <c r="AN377" s="20">
        <v>1.16E-4</v>
      </c>
    </row>
    <row r="378" spans="1:40" x14ac:dyDescent="0.2">
      <c r="A378" t="s">
        <v>518</v>
      </c>
      <c r="B378">
        <v>2015</v>
      </c>
      <c r="C378" t="s">
        <v>390</v>
      </c>
      <c r="D378" s="7">
        <v>0</v>
      </c>
      <c r="E378">
        <v>0</v>
      </c>
      <c r="F378">
        <v>0</v>
      </c>
      <c r="G378">
        <v>0</v>
      </c>
      <c r="H378">
        <v>0</v>
      </c>
      <c r="I378">
        <v>0</v>
      </c>
      <c r="J378">
        <v>0</v>
      </c>
      <c r="K378">
        <v>0</v>
      </c>
      <c r="L378">
        <v>0</v>
      </c>
      <c r="M378">
        <v>82</v>
      </c>
      <c r="N378">
        <f t="shared" si="15"/>
        <v>82</v>
      </c>
      <c r="O378">
        <v>0</v>
      </c>
      <c r="P378" s="8">
        <v>82</v>
      </c>
      <c r="Q378" s="7">
        <v>39566</v>
      </c>
      <c r="R378">
        <v>77474</v>
      </c>
      <c r="S378">
        <v>84143</v>
      </c>
      <c r="T378">
        <v>73330</v>
      </c>
      <c r="U378">
        <v>64691</v>
      </c>
      <c r="V378">
        <v>71518</v>
      </c>
      <c r="W378">
        <v>71327</v>
      </c>
      <c r="X378">
        <v>44322</v>
      </c>
      <c r="Y378">
        <v>26999</v>
      </c>
      <c r="Z378">
        <v>12891</v>
      </c>
      <c r="AA378">
        <f t="shared" si="16"/>
        <v>84212</v>
      </c>
      <c r="AB378" s="8">
        <v>566261</v>
      </c>
      <c r="AC378" s="18">
        <v>0</v>
      </c>
      <c r="AD378" s="19">
        <v>0</v>
      </c>
      <c r="AE378" s="19">
        <v>0</v>
      </c>
      <c r="AF378" s="19">
        <v>0</v>
      </c>
      <c r="AG378" s="19">
        <v>0</v>
      </c>
      <c r="AH378" s="19">
        <v>0</v>
      </c>
      <c r="AI378" s="19">
        <v>0</v>
      </c>
      <c r="AJ378" s="19">
        <v>0</v>
      </c>
      <c r="AK378" s="19">
        <v>0</v>
      </c>
      <c r="AL378" s="19">
        <v>6.3610000000000003E-3</v>
      </c>
      <c r="AM378" s="19">
        <f t="shared" si="17"/>
        <v>6.3610000000000003E-3</v>
      </c>
      <c r="AN378" s="20">
        <v>1.45E-4</v>
      </c>
    </row>
    <row r="379" spans="1:40" x14ac:dyDescent="0.2">
      <c r="A379" t="s">
        <v>518</v>
      </c>
      <c r="B379">
        <v>2016</v>
      </c>
      <c r="C379" t="s">
        <v>391</v>
      </c>
      <c r="D379" s="7">
        <v>0</v>
      </c>
      <c r="E379">
        <v>0</v>
      </c>
      <c r="F379">
        <v>0</v>
      </c>
      <c r="G379">
        <v>0</v>
      </c>
      <c r="H379">
        <v>0</v>
      </c>
      <c r="I379">
        <v>0</v>
      </c>
      <c r="J379">
        <v>0</v>
      </c>
      <c r="K379">
        <v>0</v>
      </c>
      <c r="L379">
        <v>11</v>
      </c>
      <c r="M379">
        <v>59</v>
      </c>
      <c r="N379">
        <f t="shared" si="15"/>
        <v>70</v>
      </c>
      <c r="O379">
        <v>0</v>
      </c>
      <c r="P379" s="8">
        <v>70</v>
      </c>
      <c r="Q379" s="7">
        <v>50084</v>
      </c>
      <c r="R379">
        <v>97301</v>
      </c>
      <c r="S379">
        <v>98420</v>
      </c>
      <c r="T379">
        <v>96492</v>
      </c>
      <c r="U379">
        <v>83860</v>
      </c>
      <c r="V379">
        <v>91350</v>
      </c>
      <c r="W379">
        <v>93611</v>
      </c>
      <c r="X379">
        <v>56865</v>
      </c>
      <c r="Y379">
        <v>32465</v>
      </c>
      <c r="Z379">
        <v>16283</v>
      </c>
      <c r="AA379">
        <f t="shared" si="16"/>
        <v>105613</v>
      </c>
      <c r="AB379" s="8">
        <v>716731</v>
      </c>
      <c r="AC379" s="18">
        <v>0</v>
      </c>
      <c r="AD379" s="19">
        <v>0</v>
      </c>
      <c r="AE379" s="19">
        <v>0</v>
      </c>
      <c r="AF379" s="19">
        <v>0</v>
      </c>
      <c r="AG379" s="19">
        <v>0</v>
      </c>
      <c r="AH379" s="19">
        <v>0</v>
      </c>
      <c r="AI379" s="19">
        <v>0</v>
      </c>
      <c r="AJ379" s="19">
        <v>0</v>
      </c>
      <c r="AK379" s="19">
        <v>3.39E-4</v>
      </c>
      <c r="AL379" s="19">
        <v>3.6229999999999999E-3</v>
      </c>
      <c r="AM379" s="19">
        <f t="shared" si="17"/>
        <v>3.9620000000000002E-3</v>
      </c>
      <c r="AN379" s="20">
        <v>9.7999999999999997E-5</v>
      </c>
    </row>
    <row r="380" spans="1:40" x14ac:dyDescent="0.2">
      <c r="A380" t="s">
        <v>518</v>
      </c>
      <c r="B380">
        <v>2017</v>
      </c>
      <c r="C380" t="s">
        <v>392</v>
      </c>
      <c r="D380" s="7">
        <v>0</v>
      </c>
      <c r="E380">
        <v>0</v>
      </c>
      <c r="F380">
        <v>0</v>
      </c>
      <c r="G380">
        <v>0</v>
      </c>
      <c r="H380">
        <v>0</v>
      </c>
      <c r="I380">
        <v>0</v>
      </c>
      <c r="J380">
        <v>0</v>
      </c>
      <c r="K380">
        <v>0</v>
      </c>
      <c r="L380">
        <v>0</v>
      </c>
      <c r="M380">
        <v>55</v>
      </c>
      <c r="N380">
        <f t="shared" si="15"/>
        <v>55</v>
      </c>
      <c r="O380">
        <v>0</v>
      </c>
      <c r="P380" s="8">
        <v>55</v>
      </c>
      <c r="Q380" s="7">
        <v>48531</v>
      </c>
      <c r="R380">
        <v>97843</v>
      </c>
      <c r="S380">
        <v>93924</v>
      </c>
      <c r="T380">
        <v>97615</v>
      </c>
      <c r="U380">
        <v>86770</v>
      </c>
      <c r="V380">
        <v>89283</v>
      </c>
      <c r="W380">
        <v>94565</v>
      </c>
      <c r="X380">
        <v>62208</v>
      </c>
      <c r="Y380">
        <v>32709</v>
      </c>
      <c r="Z380">
        <v>15078</v>
      </c>
      <c r="AA380">
        <f t="shared" si="16"/>
        <v>109995</v>
      </c>
      <c r="AB380" s="8">
        <v>718526</v>
      </c>
      <c r="AC380" s="18">
        <v>0</v>
      </c>
      <c r="AD380" s="19">
        <v>0</v>
      </c>
      <c r="AE380" s="19">
        <v>0</v>
      </c>
      <c r="AF380" s="19">
        <v>0</v>
      </c>
      <c r="AG380" s="19">
        <v>0</v>
      </c>
      <c r="AH380" s="19">
        <v>0</v>
      </c>
      <c r="AI380" s="19">
        <v>0</v>
      </c>
      <c r="AJ380" s="19">
        <v>0</v>
      </c>
      <c r="AK380" s="19">
        <v>0</v>
      </c>
      <c r="AL380" s="19">
        <v>3.6480000000000002E-3</v>
      </c>
      <c r="AM380" s="19">
        <f t="shared" si="17"/>
        <v>3.6480000000000002E-3</v>
      </c>
      <c r="AN380" s="20">
        <v>7.7000000000000001E-5</v>
      </c>
    </row>
    <row r="381" spans="1:40" x14ac:dyDescent="0.2">
      <c r="A381" t="s">
        <v>519</v>
      </c>
      <c r="B381">
        <v>2009</v>
      </c>
      <c r="C381" t="s">
        <v>393</v>
      </c>
      <c r="D381" s="7">
        <v>0</v>
      </c>
      <c r="E381">
        <v>0</v>
      </c>
      <c r="F381">
        <v>0</v>
      </c>
      <c r="G381">
        <v>0</v>
      </c>
      <c r="H381">
        <v>0</v>
      </c>
      <c r="I381">
        <v>11</v>
      </c>
      <c r="J381">
        <v>109</v>
      </c>
      <c r="K381">
        <v>155</v>
      </c>
      <c r="L381">
        <v>378</v>
      </c>
      <c r="M381">
        <v>554</v>
      </c>
      <c r="N381">
        <f t="shared" si="15"/>
        <v>1087</v>
      </c>
      <c r="O381">
        <v>0</v>
      </c>
      <c r="P381" s="8">
        <v>1207</v>
      </c>
      <c r="Q381" s="7">
        <v>405976</v>
      </c>
      <c r="R381">
        <v>795173</v>
      </c>
      <c r="S381">
        <v>815504</v>
      </c>
      <c r="T381">
        <v>820089</v>
      </c>
      <c r="U381">
        <v>861013</v>
      </c>
      <c r="V381">
        <v>879132</v>
      </c>
      <c r="W381">
        <v>696164</v>
      </c>
      <c r="X381">
        <v>426951</v>
      </c>
      <c r="Y381">
        <v>262075</v>
      </c>
      <c r="Z381">
        <v>94521</v>
      </c>
      <c r="AA381">
        <f t="shared" si="16"/>
        <v>783547</v>
      </c>
      <c r="AB381" s="8">
        <v>6056598</v>
      </c>
      <c r="AC381" s="18">
        <v>0</v>
      </c>
      <c r="AD381" s="19">
        <v>0</v>
      </c>
      <c r="AE381" s="19">
        <v>0</v>
      </c>
      <c r="AF381" s="19">
        <v>0</v>
      </c>
      <c r="AG381" s="19">
        <v>0</v>
      </c>
      <c r="AH381" s="19">
        <v>1.2999999999999999E-5</v>
      </c>
      <c r="AI381" s="19">
        <v>1.5699999999999999E-4</v>
      </c>
      <c r="AJ381" s="19">
        <v>3.6299999999999999E-4</v>
      </c>
      <c r="AK381" s="19">
        <v>1.4419999999999999E-3</v>
      </c>
      <c r="AL381" s="19">
        <v>5.8609999999999999E-3</v>
      </c>
      <c r="AM381" s="19">
        <f t="shared" si="17"/>
        <v>7.6660000000000001E-3</v>
      </c>
      <c r="AN381" s="20">
        <v>1.9900000000000001E-4</v>
      </c>
    </row>
    <row r="382" spans="1:40" x14ac:dyDescent="0.2">
      <c r="A382" t="s">
        <v>519</v>
      </c>
      <c r="B382">
        <v>2010</v>
      </c>
      <c r="C382" t="s">
        <v>394</v>
      </c>
      <c r="D382" s="7">
        <v>0</v>
      </c>
      <c r="E382">
        <v>0</v>
      </c>
      <c r="F382">
        <v>0</v>
      </c>
      <c r="G382">
        <v>0</v>
      </c>
      <c r="H382">
        <v>0</v>
      </c>
      <c r="I382">
        <v>0</v>
      </c>
      <c r="J382">
        <v>110</v>
      </c>
      <c r="K382">
        <v>209</v>
      </c>
      <c r="L382">
        <v>373</v>
      </c>
      <c r="M382">
        <v>535</v>
      </c>
      <c r="N382">
        <f t="shared" si="15"/>
        <v>1117</v>
      </c>
      <c r="O382">
        <v>0</v>
      </c>
      <c r="P382" s="8">
        <v>1227</v>
      </c>
      <c r="Q382" s="7">
        <v>397118</v>
      </c>
      <c r="R382">
        <v>812495</v>
      </c>
      <c r="S382">
        <v>835327</v>
      </c>
      <c r="T382">
        <v>807274</v>
      </c>
      <c r="U382">
        <v>859418</v>
      </c>
      <c r="V382">
        <v>894989</v>
      </c>
      <c r="W382">
        <v>729846</v>
      </c>
      <c r="X382">
        <v>450119</v>
      </c>
      <c r="Y382">
        <v>258724</v>
      </c>
      <c r="Z382">
        <v>93039</v>
      </c>
      <c r="AA382">
        <f t="shared" si="16"/>
        <v>801882</v>
      </c>
      <c r="AB382" s="8">
        <v>6138349</v>
      </c>
      <c r="AC382" s="18">
        <v>0</v>
      </c>
      <c r="AD382" s="19">
        <v>0</v>
      </c>
      <c r="AE382" s="19">
        <v>0</v>
      </c>
      <c r="AF382" s="19">
        <v>0</v>
      </c>
      <c r="AG382" s="19">
        <v>0</v>
      </c>
      <c r="AH382" s="19">
        <v>0</v>
      </c>
      <c r="AI382" s="19">
        <v>1.5100000000000001E-4</v>
      </c>
      <c r="AJ382" s="19">
        <v>4.64E-4</v>
      </c>
      <c r="AK382" s="19">
        <v>1.4419999999999999E-3</v>
      </c>
      <c r="AL382" s="19">
        <v>5.7499999999999999E-3</v>
      </c>
      <c r="AM382" s="19">
        <f t="shared" si="17"/>
        <v>7.6559999999999996E-3</v>
      </c>
      <c r="AN382" s="20">
        <v>2.0000000000000001E-4</v>
      </c>
    </row>
    <row r="383" spans="1:40" x14ac:dyDescent="0.2">
      <c r="A383" t="s">
        <v>519</v>
      </c>
      <c r="B383">
        <v>2011</v>
      </c>
      <c r="C383" t="s">
        <v>395</v>
      </c>
      <c r="D383" s="7">
        <v>0</v>
      </c>
      <c r="E383">
        <v>0</v>
      </c>
      <c r="F383">
        <v>0</v>
      </c>
      <c r="G383">
        <v>0</v>
      </c>
      <c r="H383">
        <v>0</v>
      </c>
      <c r="I383">
        <v>27</v>
      </c>
      <c r="J383">
        <v>87</v>
      </c>
      <c r="K383">
        <v>236</v>
      </c>
      <c r="L383">
        <v>406</v>
      </c>
      <c r="M383">
        <v>550</v>
      </c>
      <c r="N383">
        <f t="shared" si="15"/>
        <v>1192</v>
      </c>
      <c r="O383">
        <v>0</v>
      </c>
      <c r="P383" s="8">
        <v>1306</v>
      </c>
      <c r="Q383" s="7">
        <v>403743</v>
      </c>
      <c r="R383">
        <v>822656</v>
      </c>
      <c r="S383">
        <v>850947</v>
      </c>
      <c r="T383">
        <v>816242</v>
      </c>
      <c r="U383">
        <v>854340</v>
      </c>
      <c r="V383">
        <v>901851</v>
      </c>
      <c r="W383">
        <v>751686</v>
      </c>
      <c r="X383">
        <v>462728</v>
      </c>
      <c r="Y383">
        <v>261475</v>
      </c>
      <c r="Z383">
        <v>96727</v>
      </c>
      <c r="AA383">
        <f t="shared" si="16"/>
        <v>820930</v>
      </c>
      <c r="AB383" s="8">
        <v>6222395</v>
      </c>
      <c r="AC383" s="18">
        <v>0</v>
      </c>
      <c r="AD383" s="19">
        <v>0</v>
      </c>
      <c r="AE383" s="19">
        <v>0</v>
      </c>
      <c r="AF383" s="19">
        <v>0</v>
      </c>
      <c r="AG383" s="19">
        <v>0</v>
      </c>
      <c r="AH383" s="19">
        <v>3.0000000000000001E-5</v>
      </c>
      <c r="AI383" s="19">
        <v>1.16E-4</v>
      </c>
      <c r="AJ383" s="19">
        <v>5.1000000000000004E-4</v>
      </c>
      <c r="AK383" s="19">
        <v>1.5529999999999999E-3</v>
      </c>
      <c r="AL383" s="19">
        <v>5.6860000000000001E-3</v>
      </c>
      <c r="AM383" s="19">
        <f t="shared" si="17"/>
        <v>7.7489999999999998E-3</v>
      </c>
      <c r="AN383" s="20">
        <v>2.1000000000000001E-4</v>
      </c>
    </row>
    <row r="384" spans="1:40" x14ac:dyDescent="0.2">
      <c r="A384" t="s">
        <v>519</v>
      </c>
      <c r="B384">
        <v>2012</v>
      </c>
      <c r="C384" t="s">
        <v>396</v>
      </c>
      <c r="D384" s="7">
        <v>0</v>
      </c>
      <c r="E384">
        <v>0</v>
      </c>
      <c r="F384">
        <v>0</v>
      </c>
      <c r="G384">
        <v>0</v>
      </c>
      <c r="H384">
        <v>0</v>
      </c>
      <c r="I384">
        <v>0</v>
      </c>
      <c r="J384">
        <v>83</v>
      </c>
      <c r="K384">
        <v>211</v>
      </c>
      <c r="L384">
        <v>355</v>
      </c>
      <c r="M384">
        <v>630</v>
      </c>
      <c r="N384">
        <f t="shared" si="15"/>
        <v>1196</v>
      </c>
      <c r="O384">
        <v>0</v>
      </c>
      <c r="P384" s="8">
        <v>1279</v>
      </c>
      <c r="Q384" s="7">
        <v>393706</v>
      </c>
      <c r="R384">
        <v>806510</v>
      </c>
      <c r="S384">
        <v>840924</v>
      </c>
      <c r="T384">
        <v>803222</v>
      </c>
      <c r="U384">
        <v>830716</v>
      </c>
      <c r="V384">
        <v>886722</v>
      </c>
      <c r="W384">
        <v>759245</v>
      </c>
      <c r="X384">
        <v>471756</v>
      </c>
      <c r="Y384">
        <v>258163</v>
      </c>
      <c r="Z384">
        <v>95162</v>
      </c>
      <c r="AA384">
        <f t="shared" si="16"/>
        <v>825081</v>
      </c>
      <c r="AB384" s="8">
        <v>6146126</v>
      </c>
      <c r="AC384" s="18">
        <v>0</v>
      </c>
      <c r="AD384" s="19">
        <v>0</v>
      </c>
      <c r="AE384" s="19">
        <v>0</v>
      </c>
      <c r="AF384" s="19">
        <v>0</v>
      </c>
      <c r="AG384" s="19">
        <v>0</v>
      </c>
      <c r="AH384" s="19">
        <v>0</v>
      </c>
      <c r="AI384" s="19">
        <v>1.0900000000000001E-4</v>
      </c>
      <c r="AJ384" s="19">
        <v>4.4700000000000002E-4</v>
      </c>
      <c r="AK384" s="19">
        <v>1.3749999999999999E-3</v>
      </c>
      <c r="AL384" s="19">
        <v>6.62E-3</v>
      </c>
      <c r="AM384" s="19">
        <f t="shared" si="17"/>
        <v>8.4419999999999999E-3</v>
      </c>
      <c r="AN384" s="20">
        <v>2.0799999999999999E-4</v>
      </c>
    </row>
    <row r="385" spans="1:40" x14ac:dyDescent="0.2">
      <c r="A385" t="s">
        <v>519</v>
      </c>
      <c r="B385">
        <v>2013</v>
      </c>
      <c r="C385" t="s">
        <v>397</v>
      </c>
      <c r="D385" s="7">
        <v>0</v>
      </c>
      <c r="E385">
        <v>0</v>
      </c>
      <c r="F385">
        <v>0</v>
      </c>
      <c r="G385">
        <v>0</v>
      </c>
      <c r="H385">
        <v>13</v>
      </c>
      <c r="I385">
        <v>25</v>
      </c>
      <c r="J385">
        <v>142</v>
      </c>
      <c r="K385">
        <v>247</v>
      </c>
      <c r="L385">
        <v>411</v>
      </c>
      <c r="M385">
        <v>597</v>
      </c>
      <c r="N385">
        <f t="shared" si="15"/>
        <v>1255</v>
      </c>
      <c r="O385">
        <v>0</v>
      </c>
      <c r="P385" s="8">
        <v>1435</v>
      </c>
      <c r="Q385" s="7">
        <v>379273</v>
      </c>
      <c r="R385">
        <v>782081</v>
      </c>
      <c r="S385">
        <v>820985</v>
      </c>
      <c r="T385">
        <v>786672</v>
      </c>
      <c r="U385">
        <v>799193</v>
      </c>
      <c r="V385">
        <v>858204</v>
      </c>
      <c r="W385">
        <v>754812</v>
      </c>
      <c r="X385">
        <v>477275</v>
      </c>
      <c r="Y385">
        <v>256259</v>
      </c>
      <c r="Z385">
        <v>95336</v>
      </c>
      <c r="AA385">
        <f t="shared" si="16"/>
        <v>828870</v>
      </c>
      <c r="AB385" s="8">
        <v>6010090</v>
      </c>
      <c r="AC385" s="18">
        <v>0</v>
      </c>
      <c r="AD385" s="19">
        <v>0</v>
      </c>
      <c r="AE385" s="19">
        <v>0</v>
      </c>
      <c r="AF385" s="19">
        <v>0</v>
      </c>
      <c r="AG385" s="19">
        <v>1.5999999999999999E-5</v>
      </c>
      <c r="AH385" s="19">
        <v>2.9E-5</v>
      </c>
      <c r="AI385" s="19">
        <v>1.8799999999999999E-4</v>
      </c>
      <c r="AJ385" s="19">
        <v>5.1800000000000001E-4</v>
      </c>
      <c r="AK385" s="19">
        <v>1.604E-3</v>
      </c>
      <c r="AL385" s="19">
        <v>6.2620000000000002E-3</v>
      </c>
      <c r="AM385" s="19">
        <f t="shared" si="17"/>
        <v>8.3839999999999991E-3</v>
      </c>
      <c r="AN385" s="20">
        <v>2.3900000000000001E-4</v>
      </c>
    </row>
    <row r="386" spans="1:40" x14ac:dyDescent="0.2">
      <c r="A386" t="s">
        <v>519</v>
      </c>
      <c r="B386">
        <v>2014</v>
      </c>
      <c r="C386" t="s">
        <v>398</v>
      </c>
      <c r="D386" s="7">
        <v>0</v>
      </c>
      <c r="E386">
        <v>0</v>
      </c>
      <c r="F386">
        <v>0</v>
      </c>
      <c r="G386">
        <v>0</v>
      </c>
      <c r="H386">
        <v>16</v>
      </c>
      <c r="I386">
        <v>59</v>
      </c>
      <c r="J386">
        <v>162</v>
      </c>
      <c r="K386">
        <v>257</v>
      </c>
      <c r="L386">
        <v>409</v>
      </c>
      <c r="M386">
        <v>582</v>
      </c>
      <c r="N386">
        <f t="shared" si="15"/>
        <v>1248</v>
      </c>
      <c r="O386">
        <v>0</v>
      </c>
      <c r="P386" s="8">
        <v>1485</v>
      </c>
      <c r="Q386" s="7">
        <v>384575</v>
      </c>
      <c r="R386">
        <v>798565</v>
      </c>
      <c r="S386">
        <v>836806</v>
      </c>
      <c r="T386">
        <v>804711</v>
      </c>
      <c r="U386">
        <v>803750</v>
      </c>
      <c r="V386">
        <v>861582</v>
      </c>
      <c r="W386">
        <v>779382</v>
      </c>
      <c r="X386">
        <v>511078</v>
      </c>
      <c r="Y386">
        <v>272935</v>
      </c>
      <c r="Z386">
        <v>101947</v>
      </c>
      <c r="AA386">
        <f t="shared" si="16"/>
        <v>885960</v>
      </c>
      <c r="AB386" s="8">
        <v>6155331</v>
      </c>
      <c r="AC386" s="18">
        <v>0</v>
      </c>
      <c r="AD386" s="19">
        <v>0</v>
      </c>
      <c r="AE386" s="19">
        <v>0</v>
      </c>
      <c r="AF386" s="19">
        <v>0</v>
      </c>
      <c r="AG386" s="19">
        <v>2.0000000000000002E-5</v>
      </c>
      <c r="AH386" s="19">
        <v>6.7999999999999999E-5</v>
      </c>
      <c r="AI386" s="19">
        <v>2.0799999999999999E-4</v>
      </c>
      <c r="AJ386" s="19">
        <v>5.0299999999999997E-4</v>
      </c>
      <c r="AK386" s="19">
        <v>1.4989999999999999E-3</v>
      </c>
      <c r="AL386" s="19">
        <v>5.7089999999999997E-3</v>
      </c>
      <c r="AM386" s="19">
        <f t="shared" si="17"/>
        <v>7.7109999999999991E-3</v>
      </c>
      <c r="AN386" s="20">
        <v>2.41E-4</v>
      </c>
    </row>
    <row r="387" spans="1:40" x14ac:dyDescent="0.2">
      <c r="A387" t="s">
        <v>519</v>
      </c>
      <c r="B387">
        <v>2015</v>
      </c>
      <c r="C387" t="s">
        <v>399</v>
      </c>
      <c r="D387" s="7">
        <v>0</v>
      </c>
      <c r="E387">
        <v>0</v>
      </c>
      <c r="F387">
        <v>0</v>
      </c>
      <c r="G387">
        <v>0</v>
      </c>
      <c r="H387">
        <v>0</v>
      </c>
      <c r="I387">
        <v>32</v>
      </c>
      <c r="J387">
        <v>80</v>
      </c>
      <c r="K387">
        <v>308</v>
      </c>
      <c r="L387">
        <v>485</v>
      </c>
      <c r="M387">
        <v>645</v>
      </c>
      <c r="N387">
        <f t="shared" si="15"/>
        <v>1438</v>
      </c>
      <c r="O387">
        <v>0</v>
      </c>
      <c r="P387" s="8">
        <v>1550</v>
      </c>
      <c r="Q387" s="7">
        <v>385935</v>
      </c>
      <c r="R387">
        <v>805397</v>
      </c>
      <c r="S387">
        <v>843393</v>
      </c>
      <c r="T387">
        <v>818876</v>
      </c>
      <c r="U387">
        <v>807928</v>
      </c>
      <c r="V387">
        <v>865097</v>
      </c>
      <c r="W387">
        <v>797649</v>
      </c>
      <c r="X387">
        <v>529881</v>
      </c>
      <c r="Y387">
        <v>271645</v>
      </c>
      <c r="Z387">
        <v>102455</v>
      </c>
      <c r="AA387">
        <f t="shared" si="16"/>
        <v>903981</v>
      </c>
      <c r="AB387" s="8">
        <v>6228256</v>
      </c>
      <c r="AC387" s="18">
        <v>0</v>
      </c>
      <c r="AD387" s="19">
        <v>0</v>
      </c>
      <c r="AE387" s="19">
        <v>0</v>
      </c>
      <c r="AF387" s="19">
        <v>0</v>
      </c>
      <c r="AG387" s="19">
        <v>0</v>
      </c>
      <c r="AH387" s="19">
        <v>3.6999999999999998E-5</v>
      </c>
      <c r="AI387" s="19">
        <v>1E-4</v>
      </c>
      <c r="AJ387" s="19">
        <v>5.8100000000000003E-4</v>
      </c>
      <c r="AK387" s="19">
        <v>1.7849999999999999E-3</v>
      </c>
      <c r="AL387" s="19">
        <v>6.2950000000000002E-3</v>
      </c>
      <c r="AM387" s="19">
        <f t="shared" si="17"/>
        <v>8.6610000000000003E-3</v>
      </c>
      <c r="AN387" s="20">
        <v>2.4899999999999998E-4</v>
      </c>
    </row>
    <row r="388" spans="1:40" x14ac:dyDescent="0.2">
      <c r="A388" t="s">
        <v>519</v>
      </c>
      <c r="B388">
        <v>2016</v>
      </c>
      <c r="C388" t="s">
        <v>400</v>
      </c>
      <c r="D388" s="7">
        <v>0</v>
      </c>
      <c r="E388">
        <v>0</v>
      </c>
      <c r="F388">
        <v>0</v>
      </c>
      <c r="G388">
        <v>0</v>
      </c>
      <c r="H388">
        <v>0</v>
      </c>
      <c r="I388">
        <v>37</v>
      </c>
      <c r="J388">
        <v>178</v>
      </c>
      <c r="K388">
        <v>281</v>
      </c>
      <c r="L388">
        <v>412</v>
      </c>
      <c r="M388">
        <v>519</v>
      </c>
      <c r="N388">
        <f t="shared" ref="N388:N451" si="18">K388+L388+M388</f>
        <v>1212</v>
      </c>
      <c r="O388">
        <v>0</v>
      </c>
      <c r="P388" s="8">
        <v>1427</v>
      </c>
      <c r="Q388" s="7">
        <v>380342</v>
      </c>
      <c r="R388">
        <v>790169</v>
      </c>
      <c r="S388">
        <v>831474</v>
      </c>
      <c r="T388">
        <v>817402</v>
      </c>
      <c r="U388">
        <v>789760</v>
      </c>
      <c r="V388">
        <v>840948</v>
      </c>
      <c r="W388">
        <v>787836</v>
      </c>
      <c r="X388">
        <v>540769</v>
      </c>
      <c r="Y388">
        <v>270358</v>
      </c>
      <c r="Z388">
        <v>100349</v>
      </c>
      <c r="AA388">
        <f t="shared" ref="AA388:AA451" si="19">X388+Y388+Z388</f>
        <v>911476</v>
      </c>
      <c r="AB388" s="8">
        <v>6149407</v>
      </c>
      <c r="AC388" s="18">
        <v>0</v>
      </c>
      <c r="AD388" s="19">
        <v>0</v>
      </c>
      <c r="AE388" s="19">
        <v>0</v>
      </c>
      <c r="AF388" s="19">
        <v>0</v>
      </c>
      <c r="AG388" s="19">
        <v>0</v>
      </c>
      <c r="AH388" s="19">
        <v>4.3999999999999999E-5</v>
      </c>
      <c r="AI388" s="19">
        <v>2.2599999999999999E-4</v>
      </c>
      <c r="AJ388" s="19">
        <v>5.1999999999999995E-4</v>
      </c>
      <c r="AK388" s="19">
        <v>1.524E-3</v>
      </c>
      <c r="AL388" s="19">
        <v>5.1720000000000004E-3</v>
      </c>
      <c r="AM388" s="19">
        <f t="shared" ref="AM388:AM451" si="20">AJ388+AK388+AL388</f>
        <v>7.2160000000000002E-3</v>
      </c>
      <c r="AN388" s="20">
        <v>2.32E-4</v>
      </c>
    </row>
    <row r="389" spans="1:40" x14ac:dyDescent="0.2">
      <c r="A389" t="s">
        <v>519</v>
      </c>
      <c r="B389">
        <v>2017</v>
      </c>
      <c r="C389" t="s">
        <v>401</v>
      </c>
      <c r="D389" s="7">
        <v>0</v>
      </c>
      <c r="E389">
        <v>0</v>
      </c>
      <c r="F389">
        <v>0</v>
      </c>
      <c r="G389">
        <v>0</v>
      </c>
      <c r="H389">
        <v>0</v>
      </c>
      <c r="I389">
        <v>48</v>
      </c>
      <c r="J389">
        <v>157</v>
      </c>
      <c r="K389">
        <v>337</v>
      </c>
      <c r="L389">
        <v>439</v>
      </c>
      <c r="M389">
        <v>545</v>
      </c>
      <c r="N389">
        <f t="shared" si="18"/>
        <v>1321</v>
      </c>
      <c r="O389">
        <v>0</v>
      </c>
      <c r="P389" s="8">
        <v>1526</v>
      </c>
      <c r="Q389" s="7">
        <v>387171</v>
      </c>
      <c r="R389">
        <v>802723</v>
      </c>
      <c r="S389">
        <v>849684</v>
      </c>
      <c r="T389">
        <v>849925</v>
      </c>
      <c r="U389">
        <v>802266</v>
      </c>
      <c r="V389">
        <v>848806</v>
      </c>
      <c r="W389">
        <v>809908</v>
      </c>
      <c r="X389">
        <v>560507</v>
      </c>
      <c r="Y389">
        <v>275984</v>
      </c>
      <c r="Z389">
        <v>106027</v>
      </c>
      <c r="AA389">
        <f t="shared" si="19"/>
        <v>942518</v>
      </c>
      <c r="AB389" s="8">
        <v>6293001</v>
      </c>
      <c r="AC389" s="18">
        <v>0</v>
      </c>
      <c r="AD389" s="19">
        <v>0</v>
      </c>
      <c r="AE389" s="19">
        <v>0</v>
      </c>
      <c r="AF389" s="19">
        <v>0</v>
      </c>
      <c r="AG389" s="19">
        <v>0</v>
      </c>
      <c r="AH389" s="19">
        <v>5.7000000000000003E-5</v>
      </c>
      <c r="AI389" s="19">
        <v>1.94E-4</v>
      </c>
      <c r="AJ389" s="19">
        <v>6.0099999999999997E-4</v>
      </c>
      <c r="AK389" s="19">
        <v>1.591E-3</v>
      </c>
      <c r="AL389" s="19">
        <v>5.1399999999999996E-3</v>
      </c>
      <c r="AM389" s="19">
        <f t="shared" si="20"/>
        <v>7.332E-3</v>
      </c>
      <c r="AN389" s="20">
        <v>2.42E-4</v>
      </c>
    </row>
    <row r="390" spans="1:40" x14ac:dyDescent="0.2">
      <c r="A390" t="s">
        <v>520</v>
      </c>
      <c r="B390">
        <v>2009</v>
      </c>
      <c r="C390" t="s">
        <v>402</v>
      </c>
      <c r="D390" s="7">
        <v>0</v>
      </c>
      <c r="E390">
        <v>0</v>
      </c>
      <c r="F390">
        <v>0</v>
      </c>
      <c r="G390">
        <v>32</v>
      </c>
      <c r="H390">
        <v>86</v>
      </c>
      <c r="I390">
        <v>221</v>
      </c>
      <c r="J390">
        <v>317</v>
      </c>
      <c r="K390">
        <v>415</v>
      </c>
      <c r="L390">
        <v>852</v>
      </c>
      <c r="M390">
        <v>1245</v>
      </c>
      <c r="N390">
        <f t="shared" si="18"/>
        <v>2512</v>
      </c>
      <c r="O390">
        <v>0</v>
      </c>
      <c r="P390" s="8">
        <v>3168</v>
      </c>
      <c r="Q390" s="7">
        <v>1985632</v>
      </c>
      <c r="R390">
        <v>3566779</v>
      </c>
      <c r="S390">
        <v>3508391</v>
      </c>
      <c r="T390">
        <v>3482932</v>
      </c>
      <c r="U390">
        <v>3379840</v>
      </c>
      <c r="V390">
        <v>3189723</v>
      </c>
      <c r="W390">
        <v>2232492</v>
      </c>
      <c r="X390">
        <v>1285089</v>
      </c>
      <c r="Y390">
        <v>809226</v>
      </c>
      <c r="Z390">
        <v>293158</v>
      </c>
      <c r="AA390">
        <f t="shared" si="19"/>
        <v>2387473</v>
      </c>
      <c r="AB390" s="8">
        <v>23733262</v>
      </c>
      <c r="AC390" s="18">
        <v>0</v>
      </c>
      <c r="AD390" s="19">
        <v>0</v>
      </c>
      <c r="AE390" s="19">
        <v>0</v>
      </c>
      <c r="AF390" s="19">
        <v>9.0000000000000002E-6</v>
      </c>
      <c r="AG390" s="19">
        <v>2.5000000000000001E-5</v>
      </c>
      <c r="AH390" s="19">
        <v>6.8999999999999997E-5</v>
      </c>
      <c r="AI390" s="19">
        <v>1.4200000000000001E-4</v>
      </c>
      <c r="AJ390" s="19">
        <v>3.2299999999999999E-4</v>
      </c>
      <c r="AK390" s="19">
        <v>1.0529999999999999E-3</v>
      </c>
      <c r="AL390" s="19">
        <v>4.2469999999999999E-3</v>
      </c>
      <c r="AM390" s="19">
        <f t="shared" si="20"/>
        <v>5.6229999999999995E-3</v>
      </c>
      <c r="AN390" s="20">
        <v>1.3300000000000001E-4</v>
      </c>
    </row>
    <row r="391" spans="1:40" x14ac:dyDescent="0.2">
      <c r="A391" t="s">
        <v>520</v>
      </c>
      <c r="B391">
        <v>2010</v>
      </c>
      <c r="C391" t="s">
        <v>403</v>
      </c>
      <c r="D391" s="7">
        <v>0</v>
      </c>
      <c r="E391">
        <v>0</v>
      </c>
      <c r="F391">
        <v>0</v>
      </c>
      <c r="G391">
        <v>0</v>
      </c>
      <c r="H391">
        <v>22</v>
      </c>
      <c r="I391">
        <v>131</v>
      </c>
      <c r="J391">
        <v>266</v>
      </c>
      <c r="K391">
        <v>390</v>
      </c>
      <c r="L391">
        <v>826</v>
      </c>
      <c r="M391">
        <v>1219</v>
      </c>
      <c r="N391">
        <f t="shared" si="18"/>
        <v>2435</v>
      </c>
      <c r="O391">
        <v>0</v>
      </c>
      <c r="P391" s="8">
        <v>2854</v>
      </c>
      <c r="Q391" s="7">
        <v>1886054</v>
      </c>
      <c r="R391">
        <v>3620350</v>
      </c>
      <c r="S391">
        <v>3589496</v>
      </c>
      <c r="T391">
        <v>3449088</v>
      </c>
      <c r="U391">
        <v>3394217</v>
      </c>
      <c r="V391">
        <v>3282973</v>
      </c>
      <c r="W391">
        <v>2368952</v>
      </c>
      <c r="X391">
        <v>1352698</v>
      </c>
      <c r="Y391">
        <v>787896</v>
      </c>
      <c r="Z391">
        <v>285696</v>
      </c>
      <c r="AA391">
        <f t="shared" si="19"/>
        <v>2426290</v>
      </c>
      <c r="AB391" s="8">
        <v>24017420</v>
      </c>
      <c r="AC391" s="18">
        <v>0</v>
      </c>
      <c r="AD391" s="19">
        <v>0</v>
      </c>
      <c r="AE391" s="19">
        <v>0</v>
      </c>
      <c r="AF391" s="19">
        <v>0</v>
      </c>
      <c r="AG391" s="19">
        <v>6.0000000000000002E-6</v>
      </c>
      <c r="AH391" s="19">
        <v>4.0000000000000003E-5</v>
      </c>
      <c r="AI391" s="19">
        <v>1.12E-4</v>
      </c>
      <c r="AJ391" s="19">
        <v>2.8800000000000001E-4</v>
      </c>
      <c r="AK391" s="19">
        <v>1.0480000000000001E-3</v>
      </c>
      <c r="AL391" s="19">
        <v>4.267E-3</v>
      </c>
      <c r="AM391" s="19">
        <f t="shared" si="20"/>
        <v>5.6030000000000003E-3</v>
      </c>
      <c r="AN391" s="20">
        <v>1.1900000000000001E-4</v>
      </c>
    </row>
    <row r="392" spans="1:40" x14ac:dyDescent="0.2">
      <c r="A392" t="s">
        <v>520</v>
      </c>
      <c r="B392">
        <v>2011</v>
      </c>
      <c r="C392" t="s">
        <v>404</v>
      </c>
      <c r="D392" s="7">
        <v>0</v>
      </c>
      <c r="E392">
        <v>0</v>
      </c>
      <c r="F392">
        <v>0</v>
      </c>
      <c r="G392">
        <v>0</v>
      </c>
      <c r="H392">
        <v>14</v>
      </c>
      <c r="I392">
        <v>101</v>
      </c>
      <c r="J392">
        <v>280</v>
      </c>
      <c r="K392">
        <v>405</v>
      </c>
      <c r="L392">
        <v>803</v>
      </c>
      <c r="M392">
        <v>1265</v>
      </c>
      <c r="N392">
        <f t="shared" si="18"/>
        <v>2473</v>
      </c>
      <c r="O392">
        <v>0</v>
      </c>
      <c r="P392" s="8">
        <v>2868</v>
      </c>
      <c r="Q392" s="7">
        <v>1907083</v>
      </c>
      <c r="R392">
        <v>3697284</v>
      </c>
      <c r="S392">
        <v>3643839</v>
      </c>
      <c r="T392">
        <v>3526948</v>
      </c>
      <c r="U392">
        <v>3427456</v>
      </c>
      <c r="V392">
        <v>3352774</v>
      </c>
      <c r="W392">
        <v>2485909</v>
      </c>
      <c r="X392">
        <v>1412656</v>
      </c>
      <c r="Y392">
        <v>801474</v>
      </c>
      <c r="Z392">
        <v>297513</v>
      </c>
      <c r="AA392">
        <f t="shared" si="19"/>
        <v>2511643</v>
      </c>
      <c r="AB392" s="8">
        <v>24552936</v>
      </c>
      <c r="AC392" s="18">
        <v>0</v>
      </c>
      <c r="AD392" s="19">
        <v>0</v>
      </c>
      <c r="AE392" s="19">
        <v>0</v>
      </c>
      <c r="AF392" s="19">
        <v>0</v>
      </c>
      <c r="AG392" s="19">
        <v>3.9999999999999998E-6</v>
      </c>
      <c r="AH392" s="19">
        <v>3.0000000000000001E-5</v>
      </c>
      <c r="AI392" s="19">
        <v>1.13E-4</v>
      </c>
      <c r="AJ392" s="19">
        <v>2.8699999999999998E-4</v>
      </c>
      <c r="AK392" s="19">
        <v>1.0020000000000001E-3</v>
      </c>
      <c r="AL392" s="19">
        <v>4.2519999999999997E-3</v>
      </c>
      <c r="AM392" s="19">
        <f t="shared" si="20"/>
        <v>5.5409999999999999E-3</v>
      </c>
      <c r="AN392" s="20">
        <v>1.17E-4</v>
      </c>
    </row>
    <row r="393" spans="1:40" x14ac:dyDescent="0.2">
      <c r="A393" t="s">
        <v>520</v>
      </c>
      <c r="B393">
        <v>2012</v>
      </c>
      <c r="C393" t="s">
        <v>405</v>
      </c>
      <c r="D393" s="7">
        <v>0</v>
      </c>
      <c r="E393">
        <v>0</v>
      </c>
      <c r="F393">
        <v>0</v>
      </c>
      <c r="G393">
        <v>0</v>
      </c>
      <c r="H393">
        <v>24</v>
      </c>
      <c r="I393">
        <v>106</v>
      </c>
      <c r="J393">
        <v>250</v>
      </c>
      <c r="K393">
        <v>440</v>
      </c>
      <c r="L393">
        <v>784</v>
      </c>
      <c r="M393">
        <v>1211</v>
      </c>
      <c r="N393">
        <f t="shared" si="18"/>
        <v>2435</v>
      </c>
      <c r="O393">
        <v>0</v>
      </c>
      <c r="P393" s="8">
        <v>2815</v>
      </c>
      <c r="Q393" s="7">
        <v>1894327</v>
      </c>
      <c r="R393">
        <v>3721570</v>
      </c>
      <c r="S393">
        <v>3657974</v>
      </c>
      <c r="T393">
        <v>3567975</v>
      </c>
      <c r="U393">
        <v>3419840</v>
      </c>
      <c r="V393">
        <v>3350097</v>
      </c>
      <c r="W393">
        <v>2559769</v>
      </c>
      <c r="X393">
        <v>1459369</v>
      </c>
      <c r="Y393">
        <v>806272</v>
      </c>
      <c r="Z393">
        <v>305217</v>
      </c>
      <c r="AA393">
        <f t="shared" si="19"/>
        <v>2570858</v>
      </c>
      <c r="AB393" s="8">
        <v>24742410</v>
      </c>
      <c r="AC393" s="18">
        <v>0</v>
      </c>
      <c r="AD393" s="19">
        <v>0</v>
      </c>
      <c r="AE393" s="19">
        <v>0</v>
      </c>
      <c r="AF393" s="19">
        <v>0</v>
      </c>
      <c r="AG393" s="19">
        <v>6.9999999999999999E-6</v>
      </c>
      <c r="AH393" s="19">
        <v>3.1999999999999999E-5</v>
      </c>
      <c r="AI393" s="19">
        <v>9.7999999999999997E-5</v>
      </c>
      <c r="AJ393" s="19">
        <v>3.0200000000000002E-4</v>
      </c>
      <c r="AK393" s="19">
        <v>9.7199999999999999E-4</v>
      </c>
      <c r="AL393" s="19">
        <v>3.9680000000000002E-3</v>
      </c>
      <c r="AM393" s="19">
        <f t="shared" si="20"/>
        <v>5.2420000000000001E-3</v>
      </c>
      <c r="AN393" s="20">
        <v>1.1400000000000001E-4</v>
      </c>
    </row>
    <row r="394" spans="1:40" x14ac:dyDescent="0.2">
      <c r="A394" t="s">
        <v>520</v>
      </c>
      <c r="B394">
        <v>2013</v>
      </c>
      <c r="C394" t="s">
        <v>406</v>
      </c>
      <c r="D394" s="7">
        <v>0</v>
      </c>
      <c r="E394">
        <v>0</v>
      </c>
      <c r="F394">
        <v>0</v>
      </c>
      <c r="G394">
        <v>15</v>
      </c>
      <c r="H394">
        <v>42</v>
      </c>
      <c r="I394">
        <v>165</v>
      </c>
      <c r="J394">
        <v>365</v>
      </c>
      <c r="K394">
        <v>490</v>
      </c>
      <c r="L394">
        <v>841</v>
      </c>
      <c r="M394">
        <v>1277</v>
      </c>
      <c r="N394">
        <f t="shared" si="18"/>
        <v>2608</v>
      </c>
      <c r="O394">
        <v>0</v>
      </c>
      <c r="P394" s="8">
        <v>3195</v>
      </c>
      <c r="Q394" s="7">
        <v>1906802</v>
      </c>
      <c r="R394">
        <v>3800891</v>
      </c>
      <c r="S394">
        <v>3711592</v>
      </c>
      <c r="T394">
        <v>3639393</v>
      </c>
      <c r="U394">
        <v>3461557</v>
      </c>
      <c r="V394">
        <v>3378874</v>
      </c>
      <c r="W394">
        <v>2654553</v>
      </c>
      <c r="X394">
        <v>1529956</v>
      </c>
      <c r="Y394">
        <v>826289</v>
      </c>
      <c r="Z394">
        <v>314364</v>
      </c>
      <c r="AA394">
        <f t="shared" si="19"/>
        <v>2670609</v>
      </c>
      <c r="AB394" s="8">
        <v>25224271</v>
      </c>
      <c r="AC394" s="18">
        <v>0</v>
      </c>
      <c r="AD394" s="19">
        <v>0</v>
      </c>
      <c r="AE394" s="19">
        <v>0</v>
      </c>
      <c r="AF394" s="19">
        <v>3.9999999999999998E-6</v>
      </c>
      <c r="AG394" s="19">
        <v>1.2E-5</v>
      </c>
      <c r="AH394" s="19">
        <v>4.8999999999999998E-5</v>
      </c>
      <c r="AI394" s="19">
        <v>1.37E-4</v>
      </c>
      <c r="AJ394" s="19">
        <v>3.2000000000000003E-4</v>
      </c>
      <c r="AK394" s="19">
        <v>1.018E-3</v>
      </c>
      <c r="AL394" s="19">
        <v>4.0619999999999996E-3</v>
      </c>
      <c r="AM394" s="19">
        <f t="shared" si="20"/>
        <v>5.3999999999999994E-3</v>
      </c>
      <c r="AN394" s="20">
        <v>1.27E-4</v>
      </c>
    </row>
    <row r="395" spans="1:40" x14ac:dyDescent="0.2">
      <c r="A395" t="s">
        <v>520</v>
      </c>
      <c r="B395">
        <v>2014</v>
      </c>
      <c r="C395" t="s">
        <v>407</v>
      </c>
      <c r="D395" s="7">
        <v>0</v>
      </c>
      <c r="E395">
        <v>0</v>
      </c>
      <c r="F395">
        <v>0</v>
      </c>
      <c r="G395">
        <v>40</v>
      </c>
      <c r="H395">
        <v>66</v>
      </c>
      <c r="I395">
        <v>195</v>
      </c>
      <c r="J395">
        <v>458</v>
      </c>
      <c r="K395">
        <v>533</v>
      </c>
      <c r="L395">
        <v>829</v>
      </c>
      <c r="M395">
        <v>1190</v>
      </c>
      <c r="N395">
        <f t="shared" si="18"/>
        <v>2552</v>
      </c>
      <c r="O395">
        <v>0</v>
      </c>
      <c r="P395" s="8">
        <v>3311</v>
      </c>
      <c r="Q395" s="7">
        <v>1906774</v>
      </c>
      <c r="R395">
        <v>3844578</v>
      </c>
      <c r="S395">
        <v>3744911</v>
      </c>
      <c r="T395">
        <v>3712379</v>
      </c>
      <c r="U395">
        <v>3498722</v>
      </c>
      <c r="V395">
        <v>3393118</v>
      </c>
      <c r="W395">
        <v>2742656</v>
      </c>
      <c r="X395">
        <v>1601699</v>
      </c>
      <c r="Y395">
        <v>845045</v>
      </c>
      <c r="Z395">
        <v>323789</v>
      </c>
      <c r="AA395">
        <f t="shared" si="19"/>
        <v>2770533</v>
      </c>
      <c r="AB395" s="8">
        <v>25613671</v>
      </c>
      <c r="AC395" s="18">
        <v>0</v>
      </c>
      <c r="AD395" s="19">
        <v>0</v>
      </c>
      <c r="AE395" s="19">
        <v>0</v>
      </c>
      <c r="AF395" s="19">
        <v>1.1E-5</v>
      </c>
      <c r="AG395" s="19">
        <v>1.9000000000000001E-5</v>
      </c>
      <c r="AH395" s="19">
        <v>5.7000000000000003E-5</v>
      </c>
      <c r="AI395" s="19">
        <v>1.6699999999999999E-4</v>
      </c>
      <c r="AJ395" s="19">
        <v>3.3300000000000002E-4</v>
      </c>
      <c r="AK395" s="19">
        <v>9.810000000000001E-4</v>
      </c>
      <c r="AL395" s="19">
        <v>3.6749999999999999E-3</v>
      </c>
      <c r="AM395" s="19">
        <f t="shared" si="20"/>
        <v>4.9890000000000004E-3</v>
      </c>
      <c r="AN395" s="20">
        <v>1.2899999999999999E-4</v>
      </c>
    </row>
    <row r="396" spans="1:40" x14ac:dyDescent="0.2">
      <c r="A396" t="s">
        <v>520</v>
      </c>
      <c r="B396">
        <v>2015</v>
      </c>
      <c r="C396" t="s">
        <v>408</v>
      </c>
      <c r="D396" s="7">
        <v>0</v>
      </c>
      <c r="E396">
        <v>0</v>
      </c>
      <c r="F396">
        <v>0</v>
      </c>
      <c r="G396">
        <v>10</v>
      </c>
      <c r="H396">
        <v>10</v>
      </c>
      <c r="I396">
        <v>157</v>
      </c>
      <c r="J396">
        <v>318</v>
      </c>
      <c r="K396">
        <v>496</v>
      </c>
      <c r="L396">
        <v>826</v>
      </c>
      <c r="M396">
        <v>1253</v>
      </c>
      <c r="N396">
        <f t="shared" si="18"/>
        <v>2575</v>
      </c>
      <c r="O396">
        <v>0</v>
      </c>
      <c r="P396" s="8">
        <v>3070</v>
      </c>
      <c r="Q396" s="7">
        <v>1876272</v>
      </c>
      <c r="R396">
        <v>3797726</v>
      </c>
      <c r="S396">
        <v>3708802</v>
      </c>
      <c r="T396">
        <v>3696368</v>
      </c>
      <c r="U396">
        <v>3463151</v>
      </c>
      <c r="V396">
        <v>3313141</v>
      </c>
      <c r="W396">
        <v>2752402</v>
      </c>
      <c r="X396">
        <v>1635727</v>
      </c>
      <c r="Y396">
        <v>838766</v>
      </c>
      <c r="Z396">
        <v>321600</v>
      </c>
      <c r="AA396">
        <f t="shared" si="19"/>
        <v>2796093</v>
      </c>
      <c r="AB396" s="8">
        <v>25403955</v>
      </c>
      <c r="AC396" s="18">
        <v>0</v>
      </c>
      <c r="AD396" s="19">
        <v>0</v>
      </c>
      <c r="AE396" s="19">
        <v>0</v>
      </c>
      <c r="AF396" s="19">
        <v>3.0000000000000001E-6</v>
      </c>
      <c r="AG396" s="19">
        <v>3.0000000000000001E-6</v>
      </c>
      <c r="AH396" s="19">
        <v>4.6999999999999997E-5</v>
      </c>
      <c r="AI396" s="19">
        <v>1.16E-4</v>
      </c>
      <c r="AJ396" s="19">
        <v>3.0299999999999999E-4</v>
      </c>
      <c r="AK396" s="19">
        <v>9.8499999999999998E-4</v>
      </c>
      <c r="AL396" s="19">
        <v>3.8960000000000002E-3</v>
      </c>
      <c r="AM396" s="19">
        <f t="shared" si="20"/>
        <v>5.1840000000000002E-3</v>
      </c>
      <c r="AN396" s="20">
        <v>1.21E-4</v>
      </c>
    </row>
    <row r="397" spans="1:40" x14ac:dyDescent="0.2">
      <c r="A397" t="s">
        <v>520</v>
      </c>
      <c r="B397">
        <v>2016</v>
      </c>
      <c r="C397" t="s">
        <v>409</v>
      </c>
      <c r="D397" s="7">
        <v>0</v>
      </c>
      <c r="E397">
        <v>0</v>
      </c>
      <c r="F397">
        <v>0</v>
      </c>
      <c r="G397">
        <v>0</v>
      </c>
      <c r="H397">
        <v>24</v>
      </c>
      <c r="I397">
        <v>90</v>
      </c>
      <c r="J397">
        <v>320</v>
      </c>
      <c r="K397">
        <v>518</v>
      </c>
      <c r="L397">
        <v>716</v>
      </c>
      <c r="M397">
        <v>1026</v>
      </c>
      <c r="N397">
        <f t="shared" si="18"/>
        <v>2260</v>
      </c>
      <c r="O397">
        <v>0</v>
      </c>
      <c r="P397" s="8">
        <v>2694</v>
      </c>
      <c r="Q397" s="7">
        <v>1905295</v>
      </c>
      <c r="R397">
        <v>3868728</v>
      </c>
      <c r="S397">
        <v>3778472</v>
      </c>
      <c r="T397">
        <v>3796260</v>
      </c>
      <c r="U397">
        <v>3531989</v>
      </c>
      <c r="V397">
        <v>3349771</v>
      </c>
      <c r="W397">
        <v>2844743</v>
      </c>
      <c r="X397">
        <v>1744450</v>
      </c>
      <c r="Y397">
        <v>873072</v>
      </c>
      <c r="Z397">
        <v>336361</v>
      </c>
      <c r="AA397">
        <f t="shared" si="19"/>
        <v>2953883</v>
      </c>
      <c r="AB397" s="8">
        <v>26029141</v>
      </c>
      <c r="AC397" s="18">
        <v>0</v>
      </c>
      <c r="AD397" s="19">
        <v>0</v>
      </c>
      <c r="AE397" s="19">
        <v>0</v>
      </c>
      <c r="AF397" s="19">
        <v>0</v>
      </c>
      <c r="AG397" s="19">
        <v>6.9999999999999999E-6</v>
      </c>
      <c r="AH397" s="19">
        <v>2.6999999999999999E-5</v>
      </c>
      <c r="AI397" s="19">
        <v>1.12E-4</v>
      </c>
      <c r="AJ397" s="19">
        <v>2.9700000000000001E-4</v>
      </c>
      <c r="AK397" s="19">
        <v>8.1999999999999998E-4</v>
      </c>
      <c r="AL397" s="19">
        <v>3.0500000000000002E-3</v>
      </c>
      <c r="AM397" s="19">
        <f t="shared" si="20"/>
        <v>4.1670000000000006E-3</v>
      </c>
      <c r="AN397" s="20">
        <v>1.03E-4</v>
      </c>
    </row>
    <row r="398" spans="1:40" x14ac:dyDescent="0.2">
      <c r="A398" t="s">
        <v>520</v>
      </c>
      <c r="B398">
        <v>2017</v>
      </c>
      <c r="C398" t="s">
        <v>410</v>
      </c>
      <c r="D398" s="7">
        <v>0</v>
      </c>
      <c r="E398">
        <v>0</v>
      </c>
      <c r="F398">
        <v>0</v>
      </c>
      <c r="G398">
        <v>0</v>
      </c>
      <c r="H398">
        <v>21</v>
      </c>
      <c r="I398">
        <v>147</v>
      </c>
      <c r="J398">
        <v>326</v>
      </c>
      <c r="K398">
        <v>518</v>
      </c>
      <c r="L398">
        <v>741</v>
      </c>
      <c r="M398">
        <v>1031</v>
      </c>
      <c r="N398">
        <f t="shared" si="18"/>
        <v>2290</v>
      </c>
      <c r="O398">
        <v>0</v>
      </c>
      <c r="P398" s="8">
        <v>2784</v>
      </c>
      <c r="Q398" s="7">
        <v>1910436</v>
      </c>
      <c r="R398">
        <v>3895698</v>
      </c>
      <c r="S398">
        <v>3801155</v>
      </c>
      <c r="T398">
        <v>3873648</v>
      </c>
      <c r="U398">
        <v>3586366</v>
      </c>
      <c r="V398">
        <v>3378589</v>
      </c>
      <c r="W398">
        <v>2927365</v>
      </c>
      <c r="X398">
        <v>1838011</v>
      </c>
      <c r="Y398">
        <v>901507</v>
      </c>
      <c r="Z398">
        <v>344761</v>
      </c>
      <c r="AA398">
        <f t="shared" si="19"/>
        <v>3084279</v>
      </c>
      <c r="AB398" s="8">
        <v>26457536</v>
      </c>
      <c r="AC398" s="18">
        <v>0</v>
      </c>
      <c r="AD398" s="19">
        <v>0</v>
      </c>
      <c r="AE398" s="19">
        <v>0</v>
      </c>
      <c r="AF398" s="19">
        <v>0</v>
      </c>
      <c r="AG398" s="19">
        <v>6.0000000000000002E-6</v>
      </c>
      <c r="AH398" s="19">
        <v>4.3999999999999999E-5</v>
      </c>
      <c r="AI398" s="19">
        <v>1.11E-4</v>
      </c>
      <c r="AJ398" s="19">
        <v>2.8200000000000002E-4</v>
      </c>
      <c r="AK398" s="19">
        <v>8.2200000000000003E-4</v>
      </c>
      <c r="AL398" s="19">
        <v>2.99E-3</v>
      </c>
      <c r="AM398" s="19">
        <f t="shared" si="20"/>
        <v>4.0940000000000004E-3</v>
      </c>
      <c r="AN398" s="20">
        <v>1.05E-4</v>
      </c>
    </row>
    <row r="399" spans="1:40" x14ac:dyDescent="0.2">
      <c r="A399" t="s">
        <v>521</v>
      </c>
      <c r="B399">
        <v>2009</v>
      </c>
      <c r="C399" t="s">
        <v>411</v>
      </c>
      <c r="D399" s="7">
        <v>0</v>
      </c>
      <c r="E399">
        <v>0</v>
      </c>
      <c r="F399">
        <v>0</v>
      </c>
      <c r="G399">
        <v>0</v>
      </c>
      <c r="H399">
        <v>0</v>
      </c>
      <c r="I399">
        <v>0</v>
      </c>
      <c r="J399">
        <v>0</v>
      </c>
      <c r="K399">
        <v>0</v>
      </c>
      <c r="L399">
        <v>22</v>
      </c>
      <c r="M399">
        <v>98</v>
      </c>
      <c r="N399">
        <f t="shared" si="18"/>
        <v>120</v>
      </c>
      <c r="O399">
        <v>0</v>
      </c>
      <c r="P399" s="8">
        <v>120</v>
      </c>
      <c r="Q399" s="7">
        <v>258158</v>
      </c>
      <c r="R399">
        <v>438616</v>
      </c>
      <c r="S399">
        <v>463180</v>
      </c>
      <c r="T399">
        <v>413122</v>
      </c>
      <c r="U399">
        <v>318041</v>
      </c>
      <c r="V399">
        <v>299993</v>
      </c>
      <c r="W399">
        <v>211220</v>
      </c>
      <c r="X399">
        <v>123370</v>
      </c>
      <c r="Y399">
        <v>79238</v>
      </c>
      <c r="Z399">
        <v>29271</v>
      </c>
      <c r="AA399">
        <f t="shared" si="19"/>
        <v>231879</v>
      </c>
      <c r="AB399" s="8">
        <v>2634209</v>
      </c>
      <c r="AC399" s="18">
        <v>0</v>
      </c>
      <c r="AD399" s="19">
        <v>0</v>
      </c>
      <c r="AE399" s="19">
        <v>0</v>
      </c>
      <c r="AF399" s="19">
        <v>0</v>
      </c>
      <c r="AG399" s="19">
        <v>0</v>
      </c>
      <c r="AH399" s="19">
        <v>0</v>
      </c>
      <c r="AI399" s="19">
        <v>0</v>
      </c>
      <c r="AJ399" s="19">
        <v>0</v>
      </c>
      <c r="AK399" s="19">
        <v>2.7799999999999998E-4</v>
      </c>
      <c r="AL399" s="19">
        <v>3.3479999999999998E-3</v>
      </c>
      <c r="AM399" s="19">
        <f t="shared" si="20"/>
        <v>3.6259999999999999E-3</v>
      </c>
      <c r="AN399" s="20">
        <v>4.6E-5</v>
      </c>
    </row>
    <row r="400" spans="1:40" x14ac:dyDescent="0.2">
      <c r="A400" t="s">
        <v>521</v>
      </c>
      <c r="B400">
        <v>2010</v>
      </c>
      <c r="C400" t="s">
        <v>412</v>
      </c>
      <c r="D400" s="7">
        <v>0</v>
      </c>
      <c r="E400">
        <v>0</v>
      </c>
      <c r="F400">
        <v>0</v>
      </c>
      <c r="G400">
        <v>0</v>
      </c>
      <c r="H400">
        <v>0</v>
      </c>
      <c r="I400">
        <v>0</v>
      </c>
      <c r="J400">
        <v>0</v>
      </c>
      <c r="K400">
        <v>0</v>
      </c>
      <c r="L400">
        <v>36</v>
      </c>
      <c r="M400">
        <v>137</v>
      </c>
      <c r="N400">
        <f t="shared" si="18"/>
        <v>173</v>
      </c>
      <c r="O400">
        <v>0</v>
      </c>
      <c r="P400" s="8">
        <v>173</v>
      </c>
      <c r="Q400" s="7">
        <v>255182</v>
      </c>
      <c r="R400">
        <v>450921</v>
      </c>
      <c r="S400">
        <v>447747</v>
      </c>
      <c r="T400">
        <v>424961</v>
      </c>
      <c r="U400">
        <v>319125</v>
      </c>
      <c r="V400">
        <v>300519</v>
      </c>
      <c r="W400">
        <v>222587</v>
      </c>
      <c r="X400">
        <v>127546</v>
      </c>
      <c r="Y400">
        <v>79062</v>
      </c>
      <c r="Z400">
        <v>28517</v>
      </c>
      <c r="AA400">
        <f t="shared" si="19"/>
        <v>235125</v>
      </c>
      <c r="AB400" s="8">
        <v>2656167</v>
      </c>
      <c r="AC400" s="18">
        <v>0</v>
      </c>
      <c r="AD400" s="19">
        <v>0</v>
      </c>
      <c r="AE400" s="19">
        <v>0</v>
      </c>
      <c r="AF400" s="19">
        <v>0</v>
      </c>
      <c r="AG400" s="19">
        <v>0</v>
      </c>
      <c r="AH400" s="19">
        <v>0</v>
      </c>
      <c r="AI400" s="19">
        <v>0</v>
      </c>
      <c r="AJ400" s="19">
        <v>0</v>
      </c>
      <c r="AK400" s="19">
        <v>4.55E-4</v>
      </c>
      <c r="AL400" s="19">
        <v>4.8040000000000001E-3</v>
      </c>
      <c r="AM400" s="19">
        <f t="shared" si="20"/>
        <v>5.2589999999999998E-3</v>
      </c>
      <c r="AN400" s="20">
        <v>6.4999999999999994E-5</v>
      </c>
    </row>
    <row r="401" spans="1:40" x14ac:dyDescent="0.2">
      <c r="A401" t="s">
        <v>521</v>
      </c>
      <c r="B401">
        <v>2011</v>
      </c>
      <c r="C401" t="s">
        <v>413</v>
      </c>
      <c r="D401" s="7">
        <v>0</v>
      </c>
      <c r="E401">
        <v>0</v>
      </c>
      <c r="F401">
        <v>0</v>
      </c>
      <c r="G401">
        <v>0</v>
      </c>
      <c r="H401">
        <v>0</v>
      </c>
      <c r="I401">
        <v>0</v>
      </c>
      <c r="J401">
        <v>0</v>
      </c>
      <c r="K401">
        <v>0</v>
      </c>
      <c r="L401">
        <v>41</v>
      </c>
      <c r="M401">
        <v>135</v>
      </c>
      <c r="N401">
        <f t="shared" si="18"/>
        <v>176</v>
      </c>
      <c r="O401">
        <v>0</v>
      </c>
      <c r="P401" s="8">
        <v>176</v>
      </c>
      <c r="Q401" s="7">
        <v>249336</v>
      </c>
      <c r="R401">
        <v>446800</v>
      </c>
      <c r="S401">
        <v>438912</v>
      </c>
      <c r="T401">
        <v>422654</v>
      </c>
      <c r="U401">
        <v>317176</v>
      </c>
      <c r="V401">
        <v>295316</v>
      </c>
      <c r="W401">
        <v>226047</v>
      </c>
      <c r="X401">
        <v>131281</v>
      </c>
      <c r="Y401">
        <v>78620</v>
      </c>
      <c r="Z401">
        <v>29556</v>
      </c>
      <c r="AA401">
        <f t="shared" si="19"/>
        <v>239457</v>
      </c>
      <c r="AB401" s="8">
        <v>2635698</v>
      </c>
      <c r="AC401" s="18">
        <v>0</v>
      </c>
      <c r="AD401" s="19">
        <v>0</v>
      </c>
      <c r="AE401" s="19">
        <v>0</v>
      </c>
      <c r="AF401" s="19">
        <v>0</v>
      </c>
      <c r="AG401" s="19">
        <v>0</v>
      </c>
      <c r="AH401" s="19">
        <v>0</v>
      </c>
      <c r="AI401" s="19">
        <v>0</v>
      </c>
      <c r="AJ401" s="19">
        <v>0</v>
      </c>
      <c r="AK401" s="19">
        <v>5.2099999999999998E-4</v>
      </c>
      <c r="AL401" s="19">
        <v>4.568E-3</v>
      </c>
      <c r="AM401" s="19">
        <f t="shared" si="20"/>
        <v>5.0889999999999998E-3</v>
      </c>
      <c r="AN401" s="20">
        <v>6.7000000000000002E-5</v>
      </c>
    </row>
    <row r="402" spans="1:40" x14ac:dyDescent="0.2">
      <c r="A402" t="s">
        <v>521</v>
      </c>
      <c r="B402">
        <v>2012</v>
      </c>
      <c r="C402" t="s">
        <v>414</v>
      </c>
      <c r="D402" s="7">
        <v>0</v>
      </c>
      <c r="E402">
        <v>0</v>
      </c>
      <c r="F402">
        <v>0</v>
      </c>
      <c r="G402">
        <v>0</v>
      </c>
      <c r="H402">
        <v>0</v>
      </c>
      <c r="I402">
        <v>0</v>
      </c>
      <c r="J402">
        <v>0</v>
      </c>
      <c r="K402">
        <v>0</v>
      </c>
      <c r="L402">
        <v>34</v>
      </c>
      <c r="M402">
        <v>123</v>
      </c>
      <c r="N402">
        <f t="shared" si="18"/>
        <v>157</v>
      </c>
      <c r="O402">
        <v>0</v>
      </c>
      <c r="P402" s="8">
        <v>157</v>
      </c>
      <c r="Q402" s="7">
        <v>258675</v>
      </c>
      <c r="R402">
        <v>472915</v>
      </c>
      <c r="S402">
        <v>448317</v>
      </c>
      <c r="T402">
        <v>439180</v>
      </c>
      <c r="U402">
        <v>333394</v>
      </c>
      <c r="V402">
        <v>303323</v>
      </c>
      <c r="W402">
        <v>238804</v>
      </c>
      <c r="X402">
        <v>137417</v>
      </c>
      <c r="Y402">
        <v>81497</v>
      </c>
      <c r="Z402">
        <v>30230</v>
      </c>
      <c r="AA402">
        <f t="shared" si="19"/>
        <v>249144</v>
      </c>
      <c r="AB402" s="8">
        <v>2743752</v>
      </c>
      <c r="AC402" s="18">
        <v>0</v>
      </c>
      <c r="AD402" s="19">
        <v>0</v>
      </c>
      <c r="AE402" s="19">
        <v>0</v>
      </c>
      <c r="AF402" s="19">
        <v>0</v>
      </c>
      <c r="AG402" s="19">
        <v>0</v>
      </c>
      <c r="AH402" s="19">
        <v>0</v>
      </c>
      <c r="AI402" s="19">
        <v>0</v>
      </c>
      <c r="AJ402" s="19">
        <v>0</v>
      </c>
      <c r="AK402" s="19">
        <v>4.17E-4</v>
      </c>
      <c r="AL402" s="19">
        <v>4.0689999999999997E-3</v>
      </c>
      <c r="AM402" s="19">
        <f t="shared" si="20"/>
        <v>4.4859999999999995E-3</v>
      </c>
      <c r="AN402" s="20">
        <v>5.7000000000000003E-5</v>
      </c>
    </row>
    <row r="403" spans="1:40" x14ac:dyDescent="0.2">
      <c r="A403" t="s">
        <v>521</v>
      </c>
      <c r="B403">
        <v>2013</v>
      </c>
      <c r="C403" t="s">
        <v>415</v>
      </c>
      <c r="D403" s="7">
        <v>0</v>
      </c>
      <c r="E403">
        <v>0</v>
      </c>
      <c r="F403">
        <v>0</v>
      </c>
      <c r="G403">
        <v>0</v>
      </c>
      <c r="H403">
        <v>0</v>
      </c>
      <c r="I403">
        <v>0</v>
      </c>
      <c r="J403">
        <v>0</v>
      </c>
      <c r="K403">
        <v>0</v>
      </c>
      <c r="L403">
        <v>68</v>
      </c>
      <c r="M403">
        <v>162</v>
      </c>
      <c r="N403">
        <f t="shared" si="18"/>
        <v>230</v>
      </c>
      <c r="O403">
        <v>0</v>
      </c>
      <c r="P403" s="8">
        <v>230</v>
      </c>
      <c r="Q403" s="7">
        <v>247711</v>
      </c>
      <c r="R403">
        <v>467885</v>
      </c>
      <c r="S403">
        <v>432323</v>
      </c>
      <c r="T403">
        <v>429667</v>
      </c>
      <c r="U403">
        <v>342630</v>
      </c>
      <c r="V403">
        <v>305379</v>
      </c>
      <c r="W403">
        <v>253427</v>
      </c>
      <c r="X403">
        <v>150290</v>
      </c>
      <c r="Y403">
        <v>86150</v>
      </c>
      <c r="Z403">
        <v>33024</v>
      </c>
      <c r="AA403">
        <f t="shared" si="19"/>
        <v>269464</v>
      </c>
      <c r="AB403" s="8">
        <v>2748486</v>
      </c>
      <c r="AC403" s="18">
        <v>0</v>
      </c>
      <c r="AD403" s="19">
        <v>0</v>
      </c>
      <c r="AE403" s="19">
        <v>0</v>
      </c>
      <c r="AF403" s="19">
        <v>0</v>
      </c>
      <c r="AG403" s="19">
        <v>0</v>
      </c>
      <c r="AH403" s="19">
        <v>0</v>
      </c>
      <c r="AI403" s="19">
        <v>0</v>
      </c>
      <c r="AJ403" s="19">
        <v>0</v>
      </c>
      <c r="AK403" s="19">
        <v>7.8899999999999999E-4</v>
      </c>
      <c r="AL403" s="19">
        <v>4.9059999999999998E-3</v>
      </c>
      <c r="AM403" s="19">
        <f t="shared" si="20"/>
        <v>5.6949999999999995E-3</v>
      </c>
      <c r="AN403" s="20">
        <v>8.3999999999999995E-5</v>
      </c>
    </row>
    <row r="404" spans="1:40" x14ac:dyDescent="0.2">
      <c r="A404" t="s">
        <v>521</v>
      </c>
      <c r="B404">
        <v>2014</v>
      </c>
      <c r="C404" t="s">
        <v>416</v>
      </c>
      <c r="D404" s="7">
        <v>0</v>
      </c>
      <c r="E404">
        <v>0</v>
      </c>
      <c r="F404">
        <v>0</v>
      </c>
      <c r="G404">
        <v>0</v>
      </c>
      <c r="H404">
        <v>0</v>
      </c>
      <c r="I404">
        <v>0</v>
      </c>
      <c r="J404">
        <v>0</v>
      </c>
      <c r="K404">
        <v>0</v>
      </c>
      <c r="L404">
        <v>59</v>
      </c>
      <c r="M404">
        <v>127</v>
      </c>
      <c r="N404">
        <f t="shared" si="18"/>
        <v>186</v>
      </c>
      <c r="O404">
        <v>0</v>
      </c>
      <c r="P404" s="8">
        <v>186</v>
      </c>
      <c r="Q404" s="7">
        <v>249190</v>
      </c>
      <c r="R404">
        <v>480977</v>
      </c>
      <c r="S404">
        <v>443943</v>
      </c>
      <c r="T404">
        <v>431588</v>
      </c>
      <c r="U404">
        <v>351144</v>
      </c>
      <c r="V404">
        <v>298500</v>
      </c>
      <c r="W404">
        <v>252523</v>
      </c>
      <c r="X404">
        <v>150209</v>
      </c>
      <c r="Y404">
        <v>82258</v>
      </c>
      <c r="Z404">
        <v>31371</v>
      </c>
      <c r="AA404">
        <f t="shared" si="19"/>
        <v>263838</v>
      </c>
      <c r="AB404" s="8">
        <v>2771703</v>
      </c>
      <c r="AC404" s="18">
        <v>0</v>
      </c>
      <c r="AD404" s="19">
        <v>0</v>
      </c>
      <c r="AE404" s="19">
        <v>0</v>
      </c>
      <c r="AF404" s="19">
        <v>0</v>
      </c>
      <c r="AG404" s="19">
        <v>0</v>
      </c>
      <c r="AH404" s="19">
        <v>0</v>
      </c>
      <c r="AI404" s="19">
        <v>0</v>
      </c>
      <c r="AJ404" s="19">
        <v>0</v>
      </c>
      <c r="AK404" s="19">
        <v>7.1699999999999997E-4</v>
      </c>
      <c r="AL404" s="19">
        <v>4.0480000000000004E-3</v>
      </c>
      <c r="AM404" s="19">
        <f t="shared" si="20"/>
        <v>4.7650000000000001E-3</v>
      </c>
      <c r="AN404" s="20">
        <v>6.7000000000000002E-5</v>
      </c>
    </row>
    <row r="405" spans="1:40" x14ac:dyDescent="0.2">
      <c r="A405" t="s">
        <v>521</v>
      </c>
      <c r="B405">
        <v>2015</v>
      </c>
      <c r="C405" t="s">
        <v>417</v>
      </c>
      <c r="D405" s="7">
        <v>0</v>
      </c>
      <c r="E405">
        <v>0</v>
      </c>
      <c r="F405">
        <v>0</v>
      </c>
      <c r="G405">
        <v>0</v>
      </c>
      <c r="H405">
        <v>0</v>
      </c>
      <c r="I405">
        <v>0</v>
      </c>
      <c r="J405">
        <v>0</v>
      </c>
      <c r="K405">
        <v>0</v>
      </c>
      <c r="L405">
        <v>29</v>
      </c>
      <c r="M405">
        <v>141</v>
      </c>
      <c r="N405">
        <f t="shared" si="18"/>
        <v>170</v>
      </c>
      <c r="O405">
        <v>0</v>
      </c>
      <c r="P405" s="8">
        <v>170</v>
      </c>
      <c r="Q405" s="7">
        <v>248984</v>
      </c>
      <c r="R405">
        <v>487395</v>
      </c>
      <c r="S405">
        <v>456589</v>
      </c>
      <c r="T405">
        <v>433057</v>
      </c>
      <c r="U405">
        <v>363998</v>
      </c>
      <c r="V405">
        <v>300074</v>
      </c>
      <c r="W405">
        <v>264348</v>
      </c>
      <c r="X405">
        <v>158926</v>
      </c>
      <c r="Y405">
        <v>86182</v>
      </c>
      <c r="Z405">
        <v>32918</v>
      </c>
      <c r="AA405">
        <f t="shared" si="19"/>
        <v>278026</v>
      </c>
      <c r="AB405" s="8">
        <v>2832471</v>
      </c>
      <c r="AC405" s="18">
        <v>0</v>
      </c>
      <c r="AD405" s="19">
        <v>0</v>
      </c>
      <c r="AE405" s="19">
        <v>0</v>
      </c>
      <c r="AF405" s="19">
        <v>0</v>
      </c>
      <c r="AG405" s="19">
        <v>0</v>
      </c>
      <c r="AH405" s="19">
        <v>0</v>
      </c>
      <c r="AI405" s="19">
        <v>0</v>
      </c>
      <c r="AJ405" s="19">
        <v>0</v>
      </c>
      <c r="AK405" s="19">
        <v>3.3599999999999998E-4</v>
      </c>
      <c r="AL405" s="19">
        <v>4.2830000000000003E-3</v>
      </c>
      <c r="AM405" s="19">
        <f t="shared" si="20"/>
        <v>4.6190000000000007E-3</v>
      </c>
      <c r="AN405" s="20">
        <v>6.0000000000000002E-5</v>
      </c>
    </row>
    <row r="406" spans="1:40" x14ac:dyDescent="0.2">
      <c r="A406" t="s">
        <v>521</v>
      </c>
      <c r="B406">
        <v>2016</v>
      </c>
      <c r="C406" t="s">
        <v>418</v>
      </c>
      <c r="D406" s="7">
        <v>0</v>
      </c>
      <c r="E406">
        <v>0</v>
      </c>
      <c r="F406">
        <v>0</v>
      </c>
      <c r="G406">
        <v>0</v>
      </c>
      <c r="H406">
        <v>0</v>
      </c>
      <c r="I406">
        <v>0</v>
      </c>
      <c r="J406">
        <v>0</v>
      </c>
      <c r="K406">
        <v>0</v>
      </c>
      <c r="L406">
        <v>38</v>
      </c>
      <c r="M406">
        <v>145</v>
      </c>
      <c r="N406">
        <f t="shared" si="18"/>
        <v>183</v>
      </c>
      <c r="O406">
        <v>0</v>
      </c>
      <c r="P406" s="8">
        <v>183</v>
      </c>
      <c r="Q406" s="7">
        <v>247109</v>
      </c>
      <c r="R406">
        <v>494177</v>
      </c>
      <c r="S406">
        <v>464205</v>
      </c>
      <c r="T406">
        <v>432217</v>
      </c>
      <c r="U406">
        <v>376246</v>
      </c>
      <c r="V406">
        <v>300821</v>
      </c>
      <c r="W406">
        <v>271330</v>
      </c>
      <c r="X406">
        <v>169074</v>
      </c>
      <c r="Y406">
        <v>88034</v>
      </c>
      <c r="Z406">
        <v>33245</v>
      </c>
      <c r="AA406">
        <f t="shared" si="19"/>
        <v>290353</v>
      </c>
      <c r="AB406" s="8">
        <v>2876458</v>
      </c>
      <c r="AC406" s="18">
        <v>0</v>
      </c>
      <c r="AD406" s="19">
        <v>0</v>
      </c>
      <c r="AE406" s="19">
        <v>0</v>
      </c>
      <c r="AF406" s="19">
        <v>0</v>
      </c>
      <c r="AG406" s="19">
        <v>0</v>
      </c>
      <c r="AH406" s="19">
        <v>0</v>
      </c>
      <c r="AI406" s="19">
        <v>0</v>
      </c>
      <c r="AJ406" s="19">
        <v>0</v>
      </c>
      <c r="AK406" s="19">
        <v>4.3199999999999998E-4</v>
      </c>
      <c r="AL406" s="19">
        <v>4.3620000000000004E-3</v>
      </c>
      <c r="AM406" s="19">
        <f t="shared" si="20"/>
        <v>4.7940000000000005E-3</v>
      </c>
      <c r="AN406" s="20">
        <v>6.3999999999999997E-5</v>
      </c>
    </row>
    <row r="407" spans="1:40" x14ac:dyDescent="0.2">
      <c r="A407" t="s">
        <v>521</v>
      </c>
      <c r="B407">
        <v>2017</v>
      </c>
      <c r="C407" t="s">
        <v>419</v>
      </c>
      <c r="D407" s="7">
        <v>0</v>
      </c>
      <c r="E407">
        <v>0</v>
      </c>
      <c r="F407">
        <v>0</v>
      </c>
      <c r="G407">
        <v>0</v>
      </c>
      <c r="H407">
        <v>0</v>
      </c>
      <c r="I407">
        <v>0</v>
      </c>
      <c r="J407">
        <v>0</v>
      </c>
      <c r="K407">
        <v>0</v>
      </c>
      <c r="L407">
        <v>42</v>
      </c>
      <c r="M407">
        <v>67</v>
      </c>
      <c r="N407">
        <f t="shared" si="18"/>
        <v>109</v>
      </c>
      <c r="O407">
        <v>0</v>
      </c>
      <c r="P407" s="8">
        <v>109</v>
      </c>
      <c r="Q407" s="7">
        <v>242972</v>
      </c>
      <c r="R407">
        <v>489057</v>
      </c>
      <c r="S407">
        <v>466355</v>
      </c>
      <c r="T407">
        <v>429514</v>
      </c>
      <c r="U407">
        <v>381987</v>
      </c>
      <c r="V407">
        <v>298222</v>
      </c>
      <c r="W407">
        <v>274231</v>
      </c>
      <c r="X407">
        <v>177835</v>
      </c>
      <c r="Y407">
        <v>90025</v>
      </c>
      <c r="Z407">
        <v>34275</v>
      </c>
      <c r="AA407">
        <f t="shared" si="19"/>
        <v>302135</v>
      </c>
      <c r="AB407" s="8">
        <v>2884473</v>
      </c>
      <c r="AC407" s="18">
        <v>0</v>
      </c>
      <c r="AD407" s="19">
        <v>0</v>
      </c>
      <c r="AE407" s="19">
        <v>0</v>
      </c>
      <c r="AF407" s="19">
        <v>0</v>
      </c>
      <c r="AG407" s="19">
        <v>0</v>
      </c>
      <c r="AH407" s="19">
        <v>0</v>
      </c>
      <c r="AI407" s="19">
        <v>0</v>
      </c>
      <c r="AJ407" s="19">
        <v>0</v>
      </c>
      <c r="AK407" s="19">
        <v>4.6700000000000002E-4</v>
      </c>
      <c r="AL407" s="19">
        <v>1.9550000000000001E-3</v>
      </c>
      <c r="AM407" s="19">
        <f t="shared" si="20"/>
        <v>2.4220000000000001E-3</v>
      </c>
      <c r="AN407" s="20">
        <v>3.8000000000000002E-5</v>
      </c>
    </row>
    <row r="408" spans="1:40" x14ac:dyDescent="0.2">
      <c r="A408" t="s">
        <v>522</v>
      </c>
      <c r="B408">
        <v>2009</v>
      </c>
      <c r="C408" t="s">
        <v>420</v>
      </c>
      <c r="D408" s="7">
        <v>0</v>
      </c>
      <c r="E408">
        <v>0</v>
      </c>
      <c r="F408">
        <v>0</v>
      </c>
      <c r="G408">
        <v>0</v>
      </c>
      <c r="H408">
        <v>0</v>
      </c>
      <c r="I408">
        <v>0</v>
      </c>
      <c r="J408">
        <v>0</v>
      </c>
      <c r="K408">
        <v>0</v>
      </c>
      <c r="L408">
        <v>0</v>
      </c>
      <c r="M408">
        <v>0</v>
      </c>
      <c r="N408">
        <f t="shared" si="18"/>
        <v>0</v>
      </c>
      <c r="O408">
        <v>0</v>
      </c>
      <c r="P408" s="8">
        <v>0</v>
      </c>
      <c r="Q408" s="7">
        <v>32512</v>
      </c>
      <c r="R408">
        <v>72258</v>
      </c>
      <c r="S408">
        <v>94735</v>
      </c>
      <c r="T408">
        <v>67506</v>
      </c>
      <c r="U408">
        <v>85457</v>
      </c>
      <c r="V408">
        <v>102430</v>
      </c>
      <c r="W408">
        <v>80432</v>
      </c>
      <c r="X408">
        <v>44564</v>
      </c>
      <c r="Y408">
        <v>30203</v>
      </c>
      <c r="Z408">
        <v>10729</v>
      </c>
      <c r="AA408">
        <f t="shared" si="19"/>
        <v>85496</v>
      </c>
      <c r="AB408" s="8">
        <v>620826</v>
      </c>
      <c r="AC408" s="18">
        <v>0</v>
      </c>
      <c r="AD408" s="19">
        <v>0</v>
      </c>
      <c r="AE408" s="19">
        <v>0</v>
      </c>
      <c r="AF408" s="19">
        <v>0</v>
      </c>
      <c r="AG408" s="19">
        <v>0</v>
      </c>
      <c r="AH408" s="19">
        <v>0</v>
      </c>
      <c r="AI408" s="19">
        <v>0</v>
      </c>
      <c r="AJ408" s="19">
        <v>0</v>
      </c>
      <c r="AK408" s="19">
        <v>0</v>
      </c>
      <c r="AL408" s="19">
        <v>0</v>
      </c>
      <c r="AM408" s="19">
        <f t="shared" si="20"/>
        <v>0</v>
      </c>
      <c r="AN408" s="20">
        <v>0</v>
      </c>
    </row>
    <row r="409" spans="1:40" x14ac:dyDescent="0.2">
      <c r="A409" t="s">
        <v>522</v>
      </c>
      <c r="B409">
        <v>2010</v>
      </c>
      <c r="C409" t="s">
        <v>421</v>
      </c>
      <c r="D409" s="7">
        <v>0</v>
      </c>
      <c r="E409">
        <v>0</v>
      </c>
      <c r="F409">
        <v>0</v>
      </c>
      <c r="G409">
        <v>0</v>
      </c>
      <c r="H409">
        <v>0</v>
      </c>
      <c r="I409">
        <v>0</v>
      </c>
      <c r="J409">
        <v>0</v>
      </c>
      <c r="K409">
        <v>0</v>
      </c>
      <c r="L409">
        <v>0</v>
      </c>
      <c r="M409">
        <v>0</v>
      </c>
      <c r="N409">
        <f t="shared" si="18"/>
        <v>0</v>
      </c>
      <c r="O409">
        <v>0</v>
      </c>
      <c r="P409" s="8">
        <v>0</v>
      </c>
      <c r="Q409" s="7">
        <v>29365</v>
      </c>
      <c r="R409">
        <v>67665</v>
      </c>
      <c r="S409">
        <v>84956</v>
      </c>
      <c r="T409">
        <v>62463</v>
      </c>
      <c r="U409">
        <v>76907</v>
      </c>
      <c r="V409">
        <v>94817</v>
      </c>
      <c r="W409">
        <v>77050</v>
      </c>
      <c r="X409">
        <v>42027</v>
      </c>
      <c r="Y409">
        <v>27469</v>
      </c>
      <c r="Z409">
        <v>10508</v>
      </c>
      <c r="AA409">
        <f t="shared" si="19"/>
        <v>80004</v>
      </c>
      <c r="AB409" s="8">
        <v>573227</v>
      </c>
      <c r="AC409" s="18">
        <v>0</v>
      </c>
      <c r="AD409" s="19">
        <v>0</v>
      </c>
      <c r="AE409" s="19">
        <v>0</v>
      </c>
      <c r="AF409" s="19">
        <v>0</v>
      </c>
      <c r="AG409" s="19">
        <v>0</v>
      </c>
      <c r="AH409" s="19">
        <v>0</v>
      </c>
      <c r="AI409" s="19">
        <v>0</v>
      </c>
      <c r="AJ409" s="19">
        <v>0</v>
      </c>
      <c r="AK409" s="19">
        <v>0</v>
      </c>
      <c r="AL409" s="19">
        <v>0</v>
      </c>
      <c r="AM409" s="19">
        <f t="shared" si="20"/>
        <v>0</v>
      </c>
      <c r="AN409" s="20">
        <v>0</v>
      </c>
    </row>
    <row r="410" spans="1:40" x14ac:dyDescent="0.2">
      <c r="A410" t="s">
        <v>522</v>
      </c>
      <c r="B410">
        <v>2011</v>
      </c>
      <c r="C410" t="s">
        <v>422</v>
      </c>
      <c r="D410" s="7">
        <v>0</v>
      </c>
      <c r="E410">
        <v>0</v>
      </c>
      <c r="F410">
        <v>0</v>
      </c>
      <c r="G410">
        <v>0</v>
      </c>
      <c r="H410">
        <v>0</v>
      </c>
      <c r="I410">
        <v>0</v>
      </c>
      <c r="J410">
        <v>0</v>
      </c>
      <c r="K410">
        <v>0</v>
      </c>
      <c r="L410">
        <v>0</v>
      </c>
      <c r="M410">
        <v>0</v>
      </c>
      <c r="N410">
        <f t="shared" si="18"/>
        <v>0</v>
      </c>
      <c r="O410">
        <v>0</v>
      </c>
      <c r="P410" s="8">
        <v>0</v>
      </c>
      <c r="Q410" s="7">
        <v>32223</v>
      </c>
      <c r="R410">
        <v>73013</v>
      </c>
      <c r="S410">
        <v>90397</v>
      </c>
      <c r="T410">
        <v>71349</v>
      </c>
      <c r="U410">
        <v>81673</v>
      </c>
      <c r="V410">
        <v>101338</v>
      </c>
      <c r="W410">
        <v>86082</v>
      </c>
      <c r="X410">
        <v>47537</v>
      </c>
      <c r="Y410">
        <v>29255</v>
      </c>
      <c r="Z410">
        <v>11797</v>
      </c>
      <c r="AA410">
        <f t="shared" si="19"/>
        <v>88589</v>
      </c>
      <c r="AB410" s="8">
        <v>624664</v>
      </c>
      <c r="AC410" s="18">
        <v>0</v>
      </c>
      <c r="AD410" s="19">
        <v>0</v>
      </c>
      <c r="AE410" s="19">
        <v>0</v>
      </c>
      <c r="AF410" s="19">
        <v>0</v>
      </c>
      <c r="AG410" s="19">
        <v>0</v>
      </c>
      <c r="AH410" s="19">
        <v>0</v>
      </c>
      <c r="AI410" s="19">
        <v>0</v>
      </c>
      <c r="AJ410" s="19">
        <v>0</v>
      </c>
      <c r="AK410" s="19">
        <v>0</v>
      </c>
      <c r="AL410" s="19">
        <v>0</v>
      </c>
      <c r="AM410" s="19">
        <f t="shared" si="20"/>
        <v>0</v>
      </c>
      <c r="AN410" s="20">
        <v>0</v>
      </c>
    </row>
    <row r="411" spans="1:40" x14ac:dyDescent="0.2">
      <c r="A411" t="s">
        <v>522</v>
      </c>
      <c r="B411">
        <v>2012</v>
      </c>
      <c r="C411" t="s">
        <v>423</v>
      </c>
      <c r="D411" s="7">
        <v>0</v>
      </c>
      <c r="E411">
        <v>0</v>
      </c>
      <c r="F411">
        <v>0</v>
      </c>
      <c r="G411">
        <v>0</v>
      </c>
      <c r="H411">
        <v>0</v>
      </c>
      <c r="I411">
        <v>0</v>
      </c>
      <c r="J411">
        <v>0</v>
      </c>
      <c r="K411">
        <v>0</v>
      </c>
      <c r="L411">
        <v>0</v>
      </c>
      <c r="M411">
        <v>0</v>
      </c>
      <c r="N411">
        <f t="shared" si="18"/>
        <v>0</v>
      </c>
      <c r="O411">
        <v>0</v>
      </c>
      <c r="P411" s="8">
        <v>0</v>
      </c>
      <c r="Q411" s="7">
        <v>28633</v>
      </c>
      <c r="R411">
        <v>64713</v>
      </c>
      <c r="S411">
        <v>82479</v>
      </c>
      <c r="T411">
        <v>62184</v>
      </c>
      <c r="U411">
        <v>69284</v>
      </c>
      <c r="V411">
        <v>88716</v>
      </c>
      <c r="W411">
        <v>78962</v>
      </c>
      <c r="X411">
        <v>44201</v>
      </c>
      <c r="Y411">
        <v>26247</v>
      </c>
      <c r="Z411">
        <v>11387</v>
      </c>
      <c r="AA411">
        <f t="shared" si="19"/>
        <v>81835</v>
      </c>
      <c r="AB411" s="8">
        <v>556806</v>
      </c>
      <c r="AC411" s="18">
        <v>0</v>
      </c>
      <c r="AD411" s="19">
        <v>0</v>
      </c>
      <c r="AE411" s="19">
        <v>0</v>
      </c>
      <c r="AF411" s="19">
        <v>0</v>
      </c>
      <c r="AG411" s="19">
        <v>0</v>
      </c>
      <c r="AH411" s="19">
        <v>0</v>
      </c>
      <c r="AI411" s="19">
        <v>0</v>
      </c>
      <c r="AJ411" s="19">
        <v>0</v>
      </c>
      <c r="AK411" s="19">
        <v>0</v>
      </c>
      <c r="AL411" s="19">
        <v>0</v>
      </c>
      <c r="AM411" s="19">
        <f t="shared" si="20"/>
        <v>0</v>
      </c>
      <c r="AN411" s="20">
        <v>0</v>
      </c>
    </row>
    <row r="412" spans="1:40" x14ac:dyDescent="0.2">
      <c r="A412" t="s">
        <v>522</v>
      </c>
      <c r="B412">
        <v>2013</v>
      </c>
      <c r="C412" t="s">
        <v>424</v>
      </c>
      <c r="D412" s="7">
        <v>0</v>
      </c>
      <c r="E412">
        <v>0</v>
      </c>
      <c r="F412">
        <v>0</v>
      </c>
      <c r="G412">
        <v>0</v>
      </c>
      <c r="H412">
        <v>0</v>
      </c>
      <c r="I412">
        <v>0</v>
      </c>
      <c r="J412">
        <v>0</v>
      </c>
      <c r="K412">
        <v>0</v>
      </c>
      <c r="L412">
        <v>0</v>
      </c>
      <c r="M412">
        <v>0</v>
      </c>
      <c r="N412">
        <f t="shared" si="18"/>
        <v>0</v>
      </c>
      <c r="O412">
        <v>0</v>
      </c>
      <c r="P412" s="8">
        <v>0</v>
      </c>
      <c r="Q412" s="7">
        <v>27006</v>
      </c>
      <c r="R412">
        <v>61045</v>
      </c>
      <c r="S412">
        <v>78181</v>
      </c>
      <c r="T412">
        <v>60853</v>
      </c>
      <c r="U412">
        <v>65735</v>
      </c>
      <c r="V412">
        <v>83980</v>
      </c>
      <c r="W412">
        <v>77038</v>
      </c>
      <c r="X412">
        <v>44132</v>
      </c>
      <c r="Y412">
        <v>24902</v>
      </c>
      <c r="Z412">
        <v>10592</v>
      </c>
      <c r="AA412">
        <f t="shared" si="19"/>
        <v>79626</v>
      </c>
      <c r="AB412" s="8">
        <v>533464</v>
      </c>
      <c r="AC412" s="18">
        <v>0</v>
      </c>
      <c r="AD412" s="19">
        <v>0</v>
      </c>
      <c r="AE412" s="19">
        <v>0</v>
      </c>
      <c r="AF412" s="19">
        <v>0</v>
      </c>
      <c r="AG412" s="19">
        <v>0</v>
      </c>
      <c r="AH412" s="19">
        <v>0</v>
      </c>
      <c r="AI412" s="19">
        <v>0</v>
      </c>
      <c r="AJ412" s="19">
        <v>0</v>
      </c>
      <c r="AK412" s="19">
        <v>0</v>
      </c>
      <c r="AL412" s="19">
        <v>0</v>
      </c>
      <c r="AM412" s="19">
        <f t="shared" si="20"/>
        <v>0</v>
      </c>
      <c r="AN412" s="20">
        <v>0</v>
      </c>
    </row>
    <row r="413" spans="1:40" x14ac:dyDescent="0.2">
      <c r="A413" t="s">
        <v>522</v>
      </c>
      <c r="B413">
        <v>2014</v>
      </c>
      <c r="C413" t="s">
        <v>425</v>
      </c>
      <c r="D413" s="7">
        <v>0</v>
      </c>
      <c r="E413">
        <v>0</v>
      </c>
      <c r="F413">
        <v>0</v>
      </c>
      <c r="G413">
        <v>0</v>
      </c>
      <c r="H413">
        <v>0</v>
      </c>
      <c r="I413">
        <v>0</v>
      </c>
      <c r="J413">
        <v>0</v>
      </c>
      <c r="K413">
        <v>0</v>
      </c>
      <c r="L413">
        <v>0</v>
      </c>
      <c r="M413">
        <v>0</v>
      </c>
      <c r="N413">
        <f t="shared" si="18"/>
        <v>0</v>
      </c>
      <c r="O413">
        <v>0</v>
      </c>
      <c r="P413" s="8">
        <v>0</v>
      </c>
      <c r="Q413" s="7">
        <v>25183</v>
      </c>
      <c r="R413">
        <v>57372</v>
      </c>
      <c r="S413">
        <v>71497</v>
      </c>
      <c r="T413">
        <v>58849</v>
      </c>
      <c r="U413">
        <v>60699</v>
      </c>
      <c r="V413">
        <v>76996</v>
      </c>
      <c r="W413">
        <v>74335</v>
      </c>
      <c r="X413">
        <v>43400</v>
      </c>
      <c r="Y413">
        <v>23691</v>
      </c>
      <c r="Z413">
        <v>10063</v>
      </c>
      <c r="AA413">
        <f t="shared" si="19"/>
        <v>77154</v>
      </c>
      <c r="AB413" s="8">
        <v>502085</v>
      </c>
      <c r="AC413" s="18">
        <v>0</v>
      </c>
      <c r="AD413" s="19">
        <v>0</v>
      </c>
      <c r="AE413" s="19">
        <v>0</v>
      </c>
      <c r="AF413" s="19">
        <v>0</v>
      </c>
      <c r="AG413" s="19">
        <v>0</v>
      </c>
      <c r="AH413" s="19">
        <v>0</v>
      </c>
      <c r="AI413" s="19">
        <v>0</v>
      </c>
      <c r="AJ413" s="19">
        <v>0</v>
      </c>
      <c r="AK413" s="19">
        <v>0</v>
      </c>
      <c r="AL413" s="19">
        <v>0</v>
      </c>
      <c r="AM413" s="19">
        <f t="shared" si="20"/>
        <v>0</v>
      </c>
      <c r="AN413" s="20">
        <v>0</v>
      </c>
    </row>
    <row r="414" spans="1:40" x14ac:dyDescent="0.2">
      <c r="A414" t="s">
        <v>522</v>
      </c>
      <c r="B414">
        <v>2015</v>
      </c>
      <c r="C414" t="s">
        <v>426</v>
      </c>
      <c r="D414" s="7">
        <v>0</v>
      </c>
      <c r="E414">
        <v>0</v>
      </c>
      <c r="F414">
        <v>0</v>
      </c>
      <c r="G414">
        <v>0</v>
      </c>
      <c r="H414">
        <v>0</v>
      </c>
      <c r="I414">
        <v>0</v>
      </c>
      <c r="J414">
        <v>0</v>
      </c>
      <c r="K414">
        <v>0</v>
      </c>
      <c r="L414">
        <v>0</v>
      </c>
      <c r="M414">
        <v>20</v>
      </c>
      <c r="N414">
        <f t="shared" si="18"/>
        <v>20</v>
      </c>
      <c r="O414">
        <v>0</v>
      </c>
      <c r="P414" s="8">
        <v>20</v>
      </c>
      <c r="Q414" s="7">
        <v>31074</v>
      </c>
      <c r="R414">
        <v>70956</v>
      </c>
      <c r="S414">
        <v>90306</v>
      </c>
      <c r="T414">
        <v>70843</v>
      </c>
      <c r="U414">
        <v>73617</v>
      </c>
      <c r="V414">
        <v>93493</v>
      </c>
      <c r="W414">
        <v>92115</v>
      </c>
      <c r="X414">
        <v>56554</v>
      </c>
      <c r="Y414">
        <v>28878</v>
      </c>
      <c r="Z414">
        <v>12705</v>
      </c>
      <c r="AA414">
        <f t="shared" si="19"/>
        <v>98137</v>
      </c>
      <c r="AB414" s="8">
        <v>620541</v>
      </c>
      <c r="AC414" s="18">
        <v>0</v>
      </c>
      <c r="AD414" s="19">
        <v>0</v>
      </c>
      <c r="AE414" s="19">
        <v>0</v>
      </c>
      <c r="AF414" s="19">
        <v>0</v>
      </c>
      <c r="AG414" s="19">
        <v>0</v>
      </c>
      <c r="AH414" s="19">
        <v>0</v>
      </c>
      <c r="AI414" s="19">
        <v>0</v>
      </c>
      <c r="AJ414" s="19">
        <v>0</v>
      </c>
      <c r="AK414" s="19">
        <v>0</v>
      </c>
      <c r="AL414" s="19">
        <v>1.5740000000000001E-3</v>
      </c>
      <c r="AM414" s="19">
        <f t="shared" si="20"/>
        <v>1.5740000000000001E-3</v>
      </c>
      <c r="AN414" s="20">
        <v>3.1999999999999999E-5</v>
      </c>
    </row>
    <row r="415" spans="1:40" x14ac:dyDescent="0.2">
      <c r="A415" t="s">
        <v>522</v>
      </c>
      <c r="B415">
        <v>2016</v>
      </c>
      <c r="C415" t="s">
        <v>427</v>
      </c>
      <c r="D415" s="7">
        <v>0</v>
      </c>
      <c r="E415">
        <v>0</v>
      </c>
      <c r="F415">
        <v>0</v>
      </c>
      <c r="G415">
        <v>0</v>
      </c>
      <c r="H415">
        <v>0</v>
      </c>
      <c r="I415">
        <v>0</v>
      </c>
      <c r="J415">
        <v>0</v>
      </c>
      <c r="K415">
        <v>0</v>
      </c>
      <c r="L415">
        <v>0</v>
      </c>
      <c r="M415">
        <v>0</v>
      </c>
      <c r="N415">
        <f t="shared" si="18"/>
        <v>0</v>
      </c>
      <c r="O415">
        <v>0</v>
      </c>
      <c r="P415" s="8">
        <v>0</v>
      </c>
      <c r="Q415" s="7">
        <v>24282</v>
      </c>
      <c r="R415">
        <v>54412</v>
      </c>
      <c r="S415">
        <v>74864</v>
      </c>
      <c r="T415">
        <v>58543</v>
      </c>
      <c r="U415">
        <v>57237</v>
      </c>
      <c r="V415">
        <v>73368</v>
      </c>
      <c r="W415">
        <v>75950</v>
      </c>
      <c r="X415">
        <v>48962</v>
      </c>
      <c r="Y415">
        <v>23856</v>
      </c>
      <c r="Z415">
        <v>10994</v>
      </c>
      <c r="AA415">
        <f t="shared" si="19"/>
        <v>83812</v>
      </c>
      <c r="AB415" s="8">
        <v>502468</v>
      </c>
      <c r="AC415" s="18">
        <v>0</v>
      </c>
      <c r="AD415" s="19">
        <v>0</v>
      </c>
      <c r="AE415" s="19">
        <v>0</v>
      </c>
      <c r="AF415" s="19">
        <v>0</v>
      </c>
      <c r="AG415" s="19">
        <v>0</v>
      </c>
      <c r="AH415" s="19">
        <v>0</v>
      </c>
      <c r="AI415" s="19">
        <v>0</v>
      </c>
      <c r="AJ415" s="19">
        <v>0</v>
      </c>
      <c r="AK415" s="19">
        <v>0</v>
      </c>
      <c r="AL415" s="19">
        <v>0</v>
      </c>
      <c r="AM415" s="19">
        <f t="shared" si="20"/>
        <v>0</v>
      </c>
      <c r="AN415" s="20">
        <v>0</v>
      </c>
    </row>
    <row r="416" spans="1:40" x14ac:dyDescent="0.2">
      <c r="A416" t="s">
        <v>522</v>
      </c>
      <c r="B416">
        <v>2017</v>
      </c>
      <c r="C416" t="s">
        <v>428</v>
      </c>
      <c r="D416" s="7">
        <v>0</v>
      </c>
      <c r="E416">
        <v>0</v>
      </c>
      <c r="F416">
        <v>0</v>
      </c>
      <c r="G416">
        <v>0</v>
      </c>
      <c r="H416">
        <v>0</v>
      </c>
      <c r="I416">
        <v>0</v>
      </c>
      <c r="J416">
        <v>0</v>
      </c>
      <c r="K416">
        <v>0</v>
      </c>
      <c r="L416">
        <v>0</v>
      </c>
      <c r="M416">
        <v>0</v>
      </c>
      <c r="N416">
        <f t="shared" si="18"/>
        <v>0</v>
      </c>
      <c r="O416">
        <v>0</v>
      </c>
      <c r="P416" s="8">
        <v>0</v>
      </c>
      <c r="Q416" s="7">
        <v>28591</v>
      </c>
      <c r="R416">
        <v>64432</v>
      </c>
      <c r="S416">
        <v>84570</v>
      </c>
      <c r="T416">
        <v>67749</v>
      </c>
      <c r="U416">
        <v>67217</v>
      </c>
      <c r="V416">
        <v>83594</v>
      </c>
      <c r="W416">
        <v>90587</v>
      </c>
      <c r="X416">
        <v>61580</v>
      </c>
      <c r="Y416">
        <v>28697</v>
      </c>
      <c r="Z416">
        <v>12091</v>
      </c>
      <c r="AA416">
        <f t="shared" si="19"/>
        <v>102368</v>
      </c>
      <c r="AB416" s="8">
        <v>589108</v>
      </c>
      <c r="AC416" s="18">
        <v>0</v>
      </c>
      <c r="AD416" s="19">
        <v>0</v>
      </c>
      <c r="AE416" s="19">
        <v>0</v>
      </c>
      <c r="AF416" s="19">
        <v>0</v>
      </c>
      <c r="AG416" s="19">
        <v>0</v>
      </c>
      <c r="AH416" s="19">
        <v>0</v>
      </c>
      <c r="AI416" s="19">
        <v>0</v>
      </c>
      <c r="AJ416" s="19">
        <v>0</v>
      </c>
      <c r="AK416" s="19">
        <v>0</v>
      </c>
      <c r="AL416" s="19">
        <v>0</v>
      </c>
      <c r="AM416" s="19">
        <f t="shared" si="20"/>
        <v>0</v>
      </c>
      <c r="AN416" s="20">
        <v>0</v>
      </c>
    </row>
    <row r="417" spans="1:40" x14ac:dyDescent="0.2">
      <c r="A417" t="s">
        <v>523</v>
      </c>
      <c r="B417">
        <v>2009</v>
      </c>
      <c r="C417" t="s">
        <v>429</v>
      </c>
      <c r="D417" s="7">
        <v>0</v>
      </c>
      <c r="E417">
        <v>0</v>
      </c>
      <c r="F417">
        <v>0</v>
      </c>
      <c r="G417">
        <v>0</v>
      </c>
      <c r="H417">
        <v>0</v>
      </c>
      <c r="I417">
        <v>10</v>
      </c>
      <c r="J417">
        <v>34</v>
      </c>
      <c r="K417">
        <v>110</v>
      </c>
      <c r="L417">
        <v>351</v>
      </c>
      <c r="M417">
        <v>550</v>
      </c>
      <c r="N417">
        <f t="shared" si="18"/>
        <v>1011</v>
      </c>
      <c r="O417">
        <v>0</v>
      </c>
      <c r="P417" s="8">
        <v>1055</v>
      </c>
      <c r="Q417" s="7">
        <v>519928</v>
      </c>
      <c r="R417">
        <v>991352</v>
      </c>
      <c r="S417">
        <v>1107534</v>
      </c>
      <c r="T417">
        <v>1039713</v>
      </c>
      <c r="U417">
        <v>1140954</v>
      </c>
      <c r="V417">
        <v>1134159</v>
      </c>
      <c r="W417">
        <v>847124</v>
      </c>
      <c r="X417">
        <v>488567</v>
      </c>
      <c r="Y417">
        <v>298827</v>
      </c>
      <c r="Z417">
        <v>111087</v>
      </c>
      <c r="AA417">
        <f t="shared" si="19"/>
        <v>898481</v>
      </c>
      <c r="AB417" s="8">
        <v>7679245</v>
      </c>
      <c r="AC417" s="18">
        <v>0</v>
      </c>
      <c r="AD417" s="19">
        <v>0</v>
      </c>
      <c r="AE417" s="19">
        <v>0</v>
      </c>
      <c r="AF417" s="19">
        <v>0</v>
      </c>
      <c r="AG417" s="19">
        <v>0</v>
      </c>
      <c r="AH417" s="19">
        <v>9.0000000000000002E-6</v>
      </c>
      <c r="AI417" s="19">
        <v>4.0000000000000003E-5</v>
      </c>
      <c r="AJ417" s="19">
        <v>2.2499999999999999E-4</v>
      </c>
      <c r="AK417" s="19">
        <v>1.175E-3</v>
      </c>
      <c r="AL417" s="19">
        <v>4.9509999999999997E-3</v>
      </c>
      <c r="AM417" s="19">
        <f t="shared" si="20"/>
        <v>6.3509999999999999E-3</v>
      </c>
      <c r="AN417" s="20">
        <v>1.37E-4</v>
      </c>
    </row>
    <row r="418" spans="1:40" x14ac:dyDescent="0.2">
      <c r="A418" t="s">
        <v>523</v>
      </c>
      <c r="B418">
        <v>2010</v>
      </c>
      <c r="C418" t="s">
        <v>430</v>
      </c>
      <c r="D418" s="7">
        <v>0</v>
      </c>
      <c r="E418">
        <v>0</v>
      </c>
      <c r="F418">
        <v>0</v>
      </c>
      <c r="G418">
        <v>0</v>
      </c>
      <c r="H418">
        <v>0</v>
      </c>
      <c r="I418">
        <v>0</v>
      </c>
      <c r="J418">
        <v>0</v>
      </c>
      <c r="K418">
        <v>113</v>
      </c>
      <c r="L418">
        <v>329</v>
      </c>
      <c r="M418">
        <v>581</v>
      </c>
      <c r="N418">
        <f t="shared" si="18"/>
        <v>1023</v>
      </c>
      <c r="O418">
        <v>0</v>
      </c>
      <c r="P418" s="8">
        <v>1023</v>
      </c>
      <c r="Q418" s="7">
        <v>487947</v>
      </c>
      <c r="R418">
        <v>972854</v>
      </c>
      <c r="S418">
        <v>1055523</v>
      </c>
      <c r="T418">
        <v>1014285</v>
      </c>
      <c r="U418">
        <v>1100854</v>
      </c>
      <c r="V418">
        <v>1138165</v>
      </c>
      <c r="W418">
        <v>861253</v>
      </c>
      <c r="X418">
        <v>487342</v>
      </c>
      <c r="Y418">
        <v>285903</v>
      </c>
      <c r="Z418">
        <v>106700</v>
      </c>
      <c r="AA418">
        <f t="shared" si="19"/>
        <v>879945</v>
      </c>
      <c r="AB418" s="8">
        <v>7510826</v>
      </c>
      <c r="AC418" s="18">
        <v>0</v>
      </c>
      <c r="AD418" s="19">
        <v>0</v>
      </c>
      <c r="AE418" s="19">
        <v>0</v>
      </c>
      <c r="AF418" s="19">
        <v>0</v>
      </c>
      <c r="AG418" s="19">
        <v>0</v>
      </c>
      <c r="AH418" s="19">
        <v>0</v>
      </c>
      <c r="AI418" s="19">
        <v>0</v>
      </c>
      <c r="AJ418" s="19">
        <v>2.32E-4</v>
      </c>
      <c r="AK418" s="19">
        <v>1.1509999999999999E-3</v>
      </c>
      <c r="AL418" s="19">
        <v>5.4450000000000002E-3</v>
      </c>
      <c r="AM418" s="19">
        <f t="shared" si="20"/>
        <v>6.8279999999999999E-3</v>
      </c>
      <c r="AN418" s="20">
        <v>1.36E-4</v>
      </c>
    </row>
    <row r="419" spans="1:40" x14ac:dyDescent="0.2">
      <c r="A419" t="s">
        <v>523</v>
      </c>
      <c r="B419">
        <v>2011</v>
      </c>
      <c r="C419" t="s">
        <v>431</v>
      </c>
      <c r="D419" s="7">
        <v>0</v>
      </c>
      <c r="E419">
        <v>0</v>
      </c>
      <c r="F419">
        <v>0</v>
      </c>
      <c r="G419">
        <v>0</v>
      </c>
      <c r="H419">
        <v>0</v>
      </c>
      <c r="I419">
        <v>24</v>
      </c>
      <c r="J419">
        <v>57</v>
      </c>
      <c r="K419">
        <v>197</v>
      </c>
      <c r="L419">
        <v>346</v>
      </c>
      <c r="M419">
        <v>661</v>
      </c>
      <c r="N419">
        <f t="shared" si="18"/>
        <v>1204</v>
      </c>
      <c r="O419">
        <v>0</v>
      </c>
      <c r="P419" s="8">
        <v>1285</v>
      </c>
      <c r="Q419" s="7">
        <v>499569</v>
      </c>
      <c r="R419">
        <v>997279</v>
      </c>
      <c r="S419">
        <v>1097446</v>
      </c>
      <c r="T419">
        <v>1053511</v>
      </c>
      <c r="U419">
        <v>1106016</v>
      </c>
      <c r="V419">
        <v>1171211</v>
      </c>
      <c r="W419">
        <v>906806</v>
      </c>
      <c r="X419">
        <v>517526</v>
      </c>
      <c r="Y419">
        <v>293223</v>
      </c>
      <c r="Z419">
        <v>113281</v>
      </c>
      <c r="AA419">
        <f t="shared" si="19"/>
        <v>924030</v>
      </c>
      <c r="AB419" s="8">
        <v>7755868</v>
      </c>
      <c r="AC419" s="18">
        <v>0</v>
      </c>
      <c r="AD419" s="19">
        <v>0</v>
      </c>
      <c r="AE419" s="19">
        <v>0</v>
      </c>
      <c r="AF419" s="19">
        <v>0</v>
      </c>
      <c r="AG419" s="19">
        <v>0</v>
      </c>
      <c r="AH419" s="19">
        <v>2.0000000000000002E-5</v>
      </c>
      <c r="AI419" s="19">
        <v>6.3E-5</v>
      </c>
      <c r="AJ419" s="19">
        <v>3.8099999999999999E-4</v>
      </c>
      <c r="AK419" s="19">
        <v>1.1800000000000001E-3</v>
      </c>
      <c r="AL419" s="19">
        <v>5.8349999999999999E-3</v>
      </c>
      <c r="AM419" s="19">
        <f t="shared" si="20"/>
        <v>7.3959999999999998E-3</v>
      </c>
      <c r="AN419" s="20">
        <v>1.66E-4</v>
      </c>
    </row>
    <row r="420" spans="1:40" x14ac:dyDescent="0.2">
      <c r="A420" t="s">
        <v>523</v>
      </c>
      <c r="B420">
        <v>2012</v>
      </c>
      <c r="C420" t="s">
        <v>432</v>
      </c>
      <c r="D420" s="7">
        <v>0</v>
      </c>
      <c r="E420">
        <v>0</v>
      </c>
      <c r="F420">
        <v>0</v>
      </c>
      <c r="G420">
        <v>0</v>
      </c>
      <c r="H420">
        <v>0</v>
      </c>
      <c r="I420">
        <v>0</v>
      </c>
      <c r="J420">
        <v>20</v>
      </c>
      <c r="K420">
        <v>123</v>
      </c>
      <c r="L420">
        <v>330</v>
      </c>
      <c r="M420">
        <v>643</v>
      </c>
      <c r="N420">
        <f t="shared" si="18"/>
        <v>1096</v>
      </c>
      <c r="O420">
        <v>0</v>
      </c>
      <c r="P420" s="8">
        <v>1116</v>
      </c>
      <c r="Q420" s="7">
        <v>473244</v>
      </c>
      <c r="R420">
        <v>955774</v>
      </c>
      <c r="S420">
        <v>1040147</v>
      </c>
      <c r="T420">
        <v>1020347</v>
      </c>
      <c r="U420">
        <v>1043277</v>
      </c>
      <c r="V420">
        <v>1119863</v>
      </c>
      <c r="W420">
        <v>884360</v>
      </c>
      <c r="X420">
        <v>509554</v>
      </c>
      <c r="Y420">
        <v>278817</v>
      </c>
      <c r="Z420">
        <v>110281</v>
      </c>
      <c r="AA420">
        <f t="shared" si="19"/>
        <v>898652</v>
      </c>
      <c r="AB420" s="8">
        <v>7435664</v>
      </c>
      <c r="AC420" s="18">
        <v>0</v>
      </c>
      <c r="AD420" s="19">
        <v>0</v>
      </c>
      <c r="AE420" s="19">
        <v>0</v>
      </c>
      <c r="AF420" s="19">
        <v>0</v>
      </c>
      <c r="AG420" s="19">
        <v>0</v>
      </c>
      <c r="AH420" s="19">
        <v>0</v>
      </c>
      <c r="AI420" s="19">
        <v>2.3E-5</v>
      </c>
      <c r="AJ420" s="19">
        <v>2.41E-4</v>
      </c>
      <c r="AK420" s="19">
        <v>1.1839999999999999E-3</v>
      </c>
      <c r="AL420" s="19">
        <v>5.8310000000000002E-3</v>
      </c>
      <c r="AM420" s="19">
        <f t="shared" si="20"/>
        <v>7.2560000000000003E-3</v>
      </c>
      <c r="AN420" s="20">
        <v>1.4999999999999999E-4</v>
      </c>
    </row>
    <row r="421" spans="1:40" x14ac:dyDescent="0.2">
      <c r="A421" t="s">
        <v>523</v>
      </c>
      <c r="B421">
        <v>2013</v>
      </c>
      <c r="C421" t="s">
        <v>433</v>
      </c>
      <c r="D421" s="7">
        <v>0</v>
      </c>
      <c r="E421">
        <v>0</v>
      </c>
      <c r="F421">
        <v>0</v>
      </c>
      <c r="G421">
        <v>0</v>
      </c>
      <c r="H421">
        <v>0</v>
      </c>
      <c r="I421">
        <v>10</v>
      </c>
      <c r="J421">
        <v>36</v>
      </c>
      <c r="K421">
        <v>195</v>
      </c>
      <c r="L421">
        <v>382</v>
      </c>
      <c r="M421">
        <v>649</v>
      </c>
      <c r="N421">
        <f t="shared" si="18"/>
        <v>1226</v>
      </c>
      <c r="O421">
        <v>0</v>
      </c>
      <c r="P421" s="8">
        <v>1272</v>
      </c>
      <c r="Q421" s="7">
        <v>486536</v>
      </c>
      <c r="R421">
        <v>986018</v>
      </c>
      <c r="S421">
        <v>1040557</v>
      </c>
      <c r="T421">
        <v>1057186</v>
      </c>
      <c r="U421">
        <v>1052466</v>
      </c>
      <c r="V421">
        <v>1140972</v>
      </c>
      <c r="W421">
        <v>924012</v>
      </c>
      <c r="X421">
        <v>545791</v>
      </c>
      <c r="Y421">
        <v>288563</v>
      </c>
      <c r="Z421">
        <v>116735</v>
      </c>
      <c r="AA421">
        <f t="shared" si="19"/>
        <v>951089</v>
      </c>
      <c r="AB421" s="8">
        <v>7638836</v>
      </c>
      <c r="AC421" s="18">
        <v>0</v>
      </c>
      <c r="AD421" s="19">
        <v>0</v>
      </c>
      <c r="AE421" s="19">
        <v>0</v>
      </c>
      <c r="AF421" s="19">
        <v>0</v>
      </c>
      <c r="AG421" s="19">
        <v>0</v>
      </c>
      <c r="AH421" s="19">
        <v>9.0000000000000002E-6</v>
      </c>
      <c r="AI421" s="19">
        <v>3.8999999999999999E-5</v>
      </c>
      <c r="AJ421" s="19">
        <v>3.57E-4</v>
      </c>
      <c r="AK421" s="19">
        <v>1.3240000000000001E-3</v>
      </c>
      <c r="AL421" s="19">
        <v>5.5599999999999998E-3</v>
      </c>
      <c r="AM421" s="19">
        <f t="shared" si="20"/>
        <v>7.241E-3</v>
      </c>
      <c r="AN421" s="20">
        <v>1.6699999999999999E-4</v>
      </c>
    </row>
    <row r="422" spans="1:40" x14ac:dyDescent="0.2">
      <c r="A422" t="s">
        <v>523</v>
      </c>
      <c r="B422">
        <v>2014</v>
      </c>
      <c r="C422" t="s">
        <v>434</v>
      </c>
      <c r="D422" s="7">
        <v>0</v>
      </c>
      <c r="E422">
        <v>0</v>
      </c>
      <c r="F422">
        <v>0</v>
      </c>
      <c r="G422">
        <v>0</v>
      </c>
      <c r="H422">
        <v>11</v>
      </c>
      <c r="I422">
        <v>29</v>
      </c>
      <c r="J422">
        <v>104</v>
      </c>
      <c r="K422">
        <v>237</v>
      </c>
      <c r="L422">
        <v>372</v>
      </c>
      <c r="M422">
        <v>620</v>
      </c>
      <c r="N422">
        <f t="shared" si="18"/>
        <v>1229</v>
      </c>
      <c r="O422">
        <v>0</v>
      </c>
      <c r="P422" s="8">
        <v>1373</v>
      </c>
      <c r="Q422" s="7">
        <v>477229</v>
      </c>
      <c r="R422">
        <v>969847</v>
      </c>
      <c r="S422">
        <v>1056738</v>
      </c>
      <c r="T422">
        <v>1065483</v>
      </c>
      <c r="U422">
        <v>1027722</v>
      </c>
      <c r="V422">
        <v>1115967</v>
      </c>
      <c r="W422">
        <v>930403</v>
      </c>
      <c r="X422">
        <v>558087</v>
      </c>
      <c r="Y422">
        <v>282003</v>
      </c>
      <c r="Z422">
        <v>117145</v>
      </c>
      <c r="AA422">
        <f t="shared" si="19"/>
        <v>957235</v>
      </c>
      <c r="AB422" s="8">
        <v>7600624</v>
      </c>
      <c r="AC422" s="18">
        <v>0</v>
      </c>
      <c r="AD422" s="19">
        <v>0</v>
      </c>
      <c r="AE422" s="19">
        <v>0</v>
      </c>
      <c r="AF422" s="19">
        <v>0</v>
      </c>
      <c r="AG422" s="19">
        <v>1.1E-5</v>
      </c>
      <c r="AH422" s="19">
        <v>2.5999999999999998E-5</v>
      </c>
      <c r="AI422" s="19">
        <v>1.12E-4</v>
      </c>
      <c r="AJ422" s="19">
        <v>4.2499999999999998E-4</v>
      </c>
      <c r="AK422" s="19">
        <v>1.3190000000000001E-3</v>
      </c>
      <c r="AL422" s="19">
        <v>5.293E-3</v>
      </c>
      <c r="AM422" s="19">
        <f t="shared" si="20"/>
        <v>7.0369999999999999E-3</v>
      </c>
      <c r="AN422" s="20">
        <v>1.8100000000000001E-4</v>
      </c>
    </row>
    <row r="423" spans="1:40" x14ac:dyDescent="0.2">
      <c r="A423" t="s">
        <v>523</v>
      </c>
      <c r="B423">
        <v>2015</v>
      </c>
      <c r="C423" t="s">
        <v>435</v>
      </c>
      <c r="D423" s="7">
        <v>0</v>
      </c>
      <c r="E423">
        <v>0</v>
      </c>
      <c r="F423">
        <v>0</v>
      </c>
      <c r="G423">
        <v>0</v>
      </c>
      <c r="H423">
        <v>0</v>
      </c>
      <c r="I423">
        <v>0</v>
      </c>
      <c r="J423">
        <v>101</v>
      </c>
      <c r="K423">
        <v>224</v>
      </c>
      <c r="L423">
        <v>350</v>
      </c>
      <c r="M423">
        <v>632</v>
      </c>
      <c r="N423">
        <f t="shared" si="18"/>
        <v>1206</v>
      </c>
      <c r="O423">
        <v>0</v>
      </c>
      <c r="P423" s="8">
        <v>1307</v>
      </c>
      <c r="Q423" s="7">
        <v>492543</v>
      </c>
      <c r="R423">
        <v>996608</v>
      </c>
      <c r="S423">
        <v>1066816</v>
      </c>
      <c r="T423">
        <v>1106244</v>
      </c>
      <c r="U423">
        <v>1046311</v>
      </c>
      <c r="V423">
        <v>1128807</v>
      </c>
      <c r="W423">
        <v>969182</v>
      </c>
      <c r="X423">
        <v>600645</v>
      </c>
      <c r="Y423">
        <v>298961</v>
      </c>
      <c r="Z423">
        <v>128139</v>
      </c>
      <c r="AA423">
        <f t="shared" si="19"/>
        <v>1027745</v>
      </c>
      <c r="AB423" s="8">
        <v>7834256</v>
      </c>
      <c r="AC423" s="18">
        <v>0</v>
      </c>
      <c r="AD423" s="19">
        <v>0</v>
      </c>
      <c r="AE423" s="19">
        <v>0</v>
      </c>
      <c r="AF423" s="19">
        <v>0</v>
      </c>
      <c r="AG423" s="19">
        <v>0</v>
      </c>
      <c r="AH423" s="19">
        <v>0</v>
      </c>
      <c r="AI423" s="19">
        <v>1.0399999999999999E-4</v>
      </c>
      <c r="AJ423" s="19">
        <v>3.7300000000000001E-4</v>
      </c>
      <c r="AK423" s="19">
        <v>1.1709999999999999E-3</v>
      </c>
      <c r="AL423" s="19">
        <v>4.9319999999999998E-3</v>
      </c>
      <c r="AM423" s="19">
        <f t="shared" si="20"/>
        <v>6.476E-3</v>
      </c>
      <c r="AN423" s="20">
        <v>1.6699999999999999E-4</v>
      </c>
    </row>
    <row r="424" spans="1:40" x14ac:dyDescent="0.2">
      <c r="A424" t="s">
        <v>523</v>
      </c>
      <c r="B424">
        <v>2016</v>
      </c>
      <c r="C424" t="s">
        <v>436</v>
      </c>
      <c r="D424" s="7">
        <v>0</v>
      </c>
      <c r="E424">
        <v>0</v>
      </c>
      <c r="F424">
        <v>0</v>
      </c>
      <c r="G424">
        <v>0</v>
      </c>
      <c r="H424">
        <v>0</v>
      </c>
      <c r="I424">
        <v>0</v>
      </c>
      <c r="J424">
        <v>80</v>
      </c>
      <c r="K424">
        <v>193</v>
      </c>
      <c r="L424">
        <v>295</v>
      </c>
      <c r="M424">
        <v>494</v>
      </c>
      <c r="N424">
        <f t="shared" si="18"/>
        <v>982</v>
      </c>
      <c r="O424">
        <v>0</v>
      </c>
      <c r="P424" s="8">
        <v>1062</v>
      </c>
      <c r="Q424" s="7">
        <v>486830</v>
      </c>
      <c r="R424">
        <v>989380</v>
      </c>
      <c r="S424">
        <v>1084321</v>
      </c>
      <c r="T424">
        <v>1107901</v>
      </c>
      <c r="U424">
        <v>1041359</v>
      </c>
      <c r="V424">
        <v>1113645</v>
      </c>
      <c r="W424">
        <v>976871</v>
      </c>
      <c r="X424">
        <v>624202</v>
      </c>
      <c r="Y424">
        <v>302733</v>
      </c>
      <c r="Z424">
        <v>125244</v>
      </c>
      <c r="AA424">
        <f t="shared" si="19"/>
        <v>1052179</v>
      </c>
      <c r="AB424" s="8">
        <v>7852486</v>
      </c>
      <c r="AC424" s="18">
        <v>0</v>
      </c>
      <c r="AD424" s="19">
        <v>0</v>
      </c>
      <c r="AE424" s="19">
        <v>0</v>
      </c>
      <c r="AF424" s="19">
        <v>0</v>
      </c>
      <c r="AG424" s="19">
        <v>0</v>
      </c>
      <c r="AH424" s="19">
        <v>0</v>
      </c>
      <c r="AI424" s="19">
        <v>8.2000000000000001E-5</v>
      </c>
      <c r="AJ424" s="19">
        <v>3.0899999999999998E-4</v>
      </c>
      <c r="AK424" s="19">
        <v>9.7400000000000004E-4</v>
      </c>
      <c r="AL424" s="19">
        <v>3.9439999999999996E-3</v>
      </c>
      <c r="AM424" s="19">
        <f t="shared" si="20"/>
        <v>5.2269999999999999E-3</v>
      </c>
      <c r="AN424" s="20">
        <v>1.35E-4</v>
      </c>
    </row>
    <row r="425" spans="1:40" x14ac:dyDescent="0.2">
      <c r="A425" t="s">
        <v>523</v>
      </c>
      <c r="B425">
        <v>2017</v>
      </c>
      <c r="C425" t="s">
        <v>437</v>
      </c>
      <c r="D425" s="7">
        <v>0</v>
      </c>
      <c r="E425">
        <v>0</v>
      </c>
      <c r="F425">
        <v>0</v>
      </c>
      <c r="G425">
        <v>0</v>
      </c>
      <c r="H425">
        <v>0</v>
      </c>
      <c r="I425">
        <v>13</v>
      </c>
      <c r="J425">
        <v>72</v>
      </c>
      <c r="K425">
        <v>201</v>
      </c>
      <c r="L425">
        <v>315</v>
      </c>
      <c r="M425">
        <v>511</v>
      </c>
      <c r="N425">
        <f t="shared" si="18"/>
        <v>1027</v>
      </c>
      <c r="O425">
        <v>0</v>
      </c>
      <c r="P425" s="8">
        <v>1112</v>
      </c>
      <c r="Q425" s="7">
        <v>488716</v>
      </c>
      <c r="R425">
        <v>993586</v>
      </c>
      <c r="S425">
        <v>1081790</v>
      </c>
      <c r="T425">
        <v>1116956</v>
      </c>
      <c r="U425">
        <v>1045856</v>
      </c>
      <c r="V425">
        <v>1109525</v>
      </c>
      <c r="W425">
        <v>999286</v>
      </c>
      <c r="X425">
        <v>657000</v>
      </c>
      <c r="Y425">
        <v>316219</v>
      </c>
      <c r="Z425">
        <v>131189</v>
      </c>
      <c r="AA425">
        <f t="shared" si="19"/>
        <v>1104408</v>
      </c>
      <c r="AB425" s="8">
        <v>7940123</v>
      </c>
      <c r="AC425" s="18">
        <v>0</v>
      </c>
      <c r="AD425" s="19">
        <v>0</v>
      </c>
      <c r="AE425" s="19">
        <v>0</v>
      </c>
      <c r="AF425" s="19">
        <v>0</v>
      </c>
      <c r="AG425" s="19">
        <v>0</v>
      </c>
      <c r="AH425" s="19">
        <v>1.2E-5</v>
      </c>
      <c r="AI425" s="19">
        <v>7.2000000000000002E-5</v>
      </c>
      <c r="AJ425" s="19">
        <v>3.0600000000000001E-4</v>
      </c>
      <c r="AK425" s="19">
        <v>9.9599999999999992E-4</v>
      </c>
      <c r="AL425" s="19">
        <v>3.895E-3</v>
      </c>
      <c r="AM425" s="19">
        <f t="shared" si="20"/>
        <v>5.1970000000000002E-3</v>
      </c>
      <c r="AN425" s="20">
        <v>1.3999999999999999E-4</v>
      </c>
    </row>
    <row r="426" spans="1:40" x14ac:dyDescent="0.2">
      <c r="A426" t="s">
        <v>524</v>
      </c>
      <c r="B426">
        <v>2009</v>
      </c>
      <c r="C426" t="s">
        <v>438</v>
      </c>
      <c r="D426" s="7">
        <v>0</v>
      </c>
      <c r="E426">
        <v>0</v>
      </c>
      <c r="F426">
        <v>0</v>
      </c>
      <c r="G426">
        <v>0</v>
      </c>
      <c r="H426">
        <v>0</v>
      </c>
      <c r="I426">
        <v>33</v>
      </c>
      <c r="J426">
        <v>23</v>
      </c>
      <c r="K426">
        <v>26</v>
      </c>
      <c r="L426">
        <v>144</v>
      </c>
      <c r="M426">
        <v>320</v>
      </c>
      <c r="N426">
        <f t="shared" si="18"/>
        <v>490</v>
      </c>
      <c r="O426">
        <v>0</v>
      </c>
      <c r="P426" s="8">
        <v>546</v>
      </c>
      <c r="Q426" s="7">
        <v>431514</v>
      </c>
      <c r="R426">
        <v>844117</v>
      </c>
      <c r="S426">
        <v>900474</v>
      </c>
      <c r="T426">
        <v>895434</v>
      </c>
      <c r="U426">
        <v>922172</v>
      </c>
      <c r="V426">
        <v>972852</v>
      </c>
      <c r="W426">
        <v>738331</v>
      </c>
      <c r="X426">
        <v>400283</v>
      </c>
      <c r="Y426">
        <v>255181</v>
      </c>
      <c r="Z426">
        <v>103077</v>
      </c>
      <c r="AA426">
        <f t="shared" si="19"/>
        <v>758541</v>
      </c>
      <c r="AB426" s="8">
        <v>6463435</v>
      </c>
      <c r="AC426" s="18">
        <v>0</v>
      </c>
      <c r="AD426" s="19">
        <v>0</v>
      </c>
      <c r="AE426" s="19">
        <v>0</v>
      </c>
      <c r="AF426" s="19">
        <v>0</v>
      </c>
      <c r="AG426" s="19">
        <v>0</v>
      </c>
      <c r="AH426" s="19">
        <v>3.4E-5</v>
      </c>
      <c r="AI426" s="19">
        <v>3.1000000000000001E-5</v>
      </c>
      <c r="AJ426" s="19">
        <v>6.4999999999999994E-5</v>
      </c>
      <c r="AK426" s="19">
        <v>5.6400000000000005E-4</v>
      </c>
      <c r="AL426" s="19">
        <v>3.104E-3</v>
      </c>
      <c r="AM426" s="19">
        <f t="shared" si="20"/>
        <v>3.7330000000000002E-3</v>
      </c>
      <c r="AN426" s="20">
        <v>8.3999999999999995E-5</v>
      </c>
    </row>
    <row r="427" spans="1:40" x14ac:dyDescent="0.2">
      <c r="A427" t="s">
        <v>524</v>
      </c>
      <c r="B427">
        <v>2010</v>
      </c>
      <c r="C427" t="s">
        <v>439</v>
      </c>
      <c r="D427" s="7">
        <v>0</v>
      </c>
      <c r="E427">
        <v>0</v>
      </c>
      <c r="F427">
        <v>0</v>
      </c>
      <c r="G427">
        <v>0</v>
      </c>
      <c r="H427">
        <v>0</v>
      </c>
      <c r="I427">
        <v>0</v>
      </c>
      <c r="J427">
        <v>11</v>
      </c>
      <c r="K427">
        <v>0</v>
      </c>
      <c r="L427">
        <v>102</v>
      </c>
      <c r="M427">
        <v>298</v>
      </c>
      <c r="N427">
        <f t="shared" si="18"/>
        <v>400</v>
      </c>
      <c r="O427">
        <v>0</v>
      </c>
      <c r="P427" s="8">
        <v>411</v>
      </c>
      <c r="Q427" s="7">
        <v>425380</v>
      </c>
      <c r="R427">
        <v>853477</v>
      </c>
      <c r="S427">
        <v>915997</v>
      </c>
      <c r="T427">
        <v>895182</v>
      </c>
      <c r="U427">
        <v>921789</v>
      </c>
      <c r="V427">
        <v>977531</v>
      </c>
      <c r="W427">
        <v>774020</v>
      </c>
      <c r="X427">
        <v>415535</v>
      </c>
      <c r="Y427">
        <v>253456</v>
      </c>
      <c r="Z427">
        <v>106944</v>
      </c>
      <c r="AA427">
        <f t="shared" si="19"/>
        <v>775935</v>
      </c>
      <c r="AB427" s="8">
        <v>6539311</v>
      </c>
      <c r="AC427" s="18">
        <v>0</v>
      </c>
      <c r="AD427" s="19">
        <v>0</v>
      </c>
      <c r="AE427" s="19">
        <v>0</v>
      </c>
      <c r="AF427" s="19">
        <v>0</v>
      </c>
      <c r="AG427" s="19">
        <v>0</v>
      </c>
      <c r="AH427" s="19">
        <v>0</v>
      </c>
      <c r="AI427" s="19">
        <v>1.4E-5</v>
      </c>
      <c r="AJ427" s="19">
        <v>0</v>
      </c>
      <c r="AK427" s="19">
        <v>4.0200000000000001E-4</v>
      </c>
      <c r="AL427" s="19">
        <v>2.787E-3</v>
      </c>
      <c r="AM427" s="19">
        <f t="shared" si="20"/>
        <v>3.189E-3</v>
      </c>
      <c r="AN427" s="20">
        <v>6.3E-5</v>
      </c>
    </row>
    <row r="428" spans="1:40" x14ac:dyDescent="0.2">
      <c r="A428" t="s">
        <v>524</v>
      </c>
      <c r="B428">
        <v>2011</v>
      </c>
      <c r="C428" t="s">
        <v>440</v>
      </c>
      <c r="D428" s="7">
        <v>0</v>
      </c>
      <c r="E428">
        <v>0</v>
      </c>
      <c r="F428">
        <v>0</v>
      </c>
      <c r="G428">
        <v>0</v>
      </c>
      <c r="H428">
        <v>0</v>
      </c>
      <c r="I428">
        <v>0</v>
      </c>
      <c r="J428">
        <v>12</v>
      </c>
      <c r="K428">
        <v>46</v>
      </c>
      <c r="L428">
        <v>158</v>
      </c>
      <c r="M428">
        <v>365</v>
      </c>
      <c r="N428">
        <f t="shared" si="18"/>
        <v>569</v>
      </c>
      <c r="O428">
        <v>0</v>
      </c>
      <c r="P428" s="8">
        <v>581</v>
      </c>
      <c r="Q428" s="7">
        <v>431447</v>
      </c>
      <c r="R428">
        <v>858670</v>
      </c>
      <c r="S428">
        <v>921590</v>
      </c>
      <c r="T428">
        <v>915268</v>
      </c>
      <c r="U428">
        <v>912903</v>
      </c>
      <c r="V428">
        <v>978299</v>
      </c>
      <c r="W428">
        <v>805826</v>
      </c>
      <c r="X428">
        <v>437025</v>
      </c>
      <c r="Y428">
        <v>256533</v>
      </c>
      <c r="Z428">
        <v>111301</v>
      </c>
      <c r="AA428">
        <f t="shared" si="19"/>
        <v>804859</v>
      </c>
      <c r="AB428" s="8">
        <v>6628862</v>
      </c>
      <c r="AC428" s="18">
        <v>0</v>
      </c>
      <c r="AD428" s="19">
        <v>0</v>
      </c>
      <c r="AE428" s="19">
        <v>0</v>
      </c>
      <c r="AF428" s="19">
        <v>0</v>
      </c>
      <c r="AG428" s="19">
        <v>0</v>
      </c>
      <c r="AH428" s="19">
        <v>0</v>
      </c>
      <c r="AI428" s="19">
        <v>1.5E-5</v>
      </c>
      <c r="AJ428" s="19">
        <v>1.05E-4</v>
      </c>
      <c r="AK428" s="19">
        <v>6.1600000000000001E-4</v>
      </c>
      <c r="AL428" s="19">
        <v>3.2789999999999998E-3</v>
      </c>
      <c r="AM428" s="19">
        <f t="shared" si="20"/>
        <v>4.0000000000000001E-3</v>
      </c>
      <c r="AN428" s="20">
        <v>8.7999999999999998E-5</v>
      </c>
    </row>
    <row r="429" spans="1:40" x14ac:dyDescent="0.2">
      <c r="A429" t="s">
        <v>524</v>
      </c>
      <c r="B429">
        <v>2012</v>
      </c>
      <c r="C429" t="s">
        <v>441</v>
      </c>
      <c r="D429" s="7">
        <v>0</v>
      </c>
      <c r="E429">
        <v>0</v>
      </c>
      <c r="F429">
        <v>0</v>
      </c>
      <c r="G429">
        <v>0</v>
      </c>
      <c r="H429">
        <v>0</v>
      </c>
      <c r="I429">
        <v>0</v>
      </c>
      <c r="J429">
        <v>0</v>
      </c>
      <c r="K429">
        <v>10</v>
      </c>
      <c r="L429">
        <v>155</v>
      </c>
      <c r="M429">
        <v>356</v>
      </c>
      <c r="N429">
        <f t="shared" si="18"/>
        <v>521</v>
      </c>
      <c r="O429">
        <v>0</v>
      </c>
      <c r="P429" s="8">
        <v>521</v>
      </c>
      <c r="Q429" s="7">
        <v>436140</v>
      </c>
      <c r="R429">
        <v>860874</v>
      </c>
      <c r="S429">
        <v>925588</v>
      </c>
      <c r="T429">
        <v>938774</v>
      </c>
      <c r="U429">
        <v>909761</v>
      </c>
      <c r="V429">
        <v>976859</v>
      </c>
      <c r="W429">
        <v>830260</v>
      </c>
      <c r="X429">
        <v>460457</v>
      </c>
      <c r="Y429">
        <v>257693</v>
      </c>
      <c r="Z429">
        <v>113636</v>
      </c>
      <c r="AA429">
        <f t="shared" si="19"/>
        <v>831786</v>
      </c>
      <c r="AB429" s="8">
        <v>6710042</v>
      </c>
      <c r="AC429" s="18">
        <v>0</v>
      </c>
      <c r="AD429" s="19">
        <v>0</v>
      </c>
      <c r="AE429" s="19">
        <v>0</v>
      </c>
      <c r="AF429" s="19">
        <v>0</v>
      </c>
      <c r="AG429" s="19">
        <v>0</v>
      </c>
      <c r="AH429" s="19">
        <v>0</v>
      </c>
      <c r="AI429" s="19">
        <v>0</v>
      </c>
      <c r="AJ429" s="19">
        <v>2.1999999999999999E-5</v>
      </c>
      <c r="AK429" s="19">
        <v>6.0099999999999997E-4</v>
      </c>
      <c r="AL429" s="19">
        <v>3.1329999999999999E-3</v>
      </c>
      <c r="AM429" s="19">
        <f t="shared" si="20"/>
        <v>3.7559999999999998E-3</v>
      </c>
      <c r="AN429" s="20">
        <v>7.7999999999999999E-5</v>
      </c>
    </row>
    <row r="430" spans="1:40" x14ac:dyDescent="0.2">
      <c r="A430" t="s">
        <v>524</v>
      </c>
      <c r="B430">
        <v>2013</v>
      </c>
      <c r="C430" t="s">
        <v>442</v>
      </c>
      <c r="D430" s="7">
        <v>0</v>
      </c>
      <c r="E430">
        <v>0</v>
      </c>
      <c r="F430">
        <v>0</v>
      </c>
      <c r="G430">
        <v>0</v>
      </c>
      <c r="H430">
        <v>0</v>
      </c>
      <c r="I430">
        <v>0</v>
      </c>
      <c r="J430">
        <v>10</v>
      </c>
      <c r="K430">
        <v>22</v>
      </c>
      <c r="L430">
        <v>158</v>
      </c>
      <c r="M430">
        <v>416</v>
      </c>
      <c r="N430">
        <f t="shared" si="18"/>
        <v>596</v>
      </c>
      <c r="O430">
        <v>0</v>
      </c>
      <c r="P430" s="8">
        <v>606</v>
      </c>
      <c r="Q430" s="7">
        <v>438954</v>
      </c>
      <c r="R430">
        <v>867665</v>
      </c>
      <c r="S430">
        <v>926808</v>
      </c>
      <c r="T430">
        <v>953089</v>
      </c>
      <c r="U430">
        <v>907526</v>
      </c>
      <c r="V430">
        <v>966012</v>
      </c>
      <c r="W430">
        <v>853729</v>
      </c>
      <c r="X430">
        <v>486575</v>
      </c>
      <c r="Y430">
        <v>257631</v>
      </c>
      <c r="Z430">
        <v>117359</v>
      </c>
      <c r="AA430">
        <f t="shared" si="19"/>
        <v>861565</v>
      </c>
      <c r="AB430" s="8">
        <v>6775348</v>
      </c>
      <c r="AC430" s="18">
        <v>0</v>
      </c>
      <c r="AD430" s="19">
        <v>0</v>
      </c>
      <c r="AE430" s="19">
        <v>0</v>
      </c>
      <c r="AF430" s="19">
        <v>0</v>
      </c>
      <c r="AG430" s="19">
        <v>0</v>
      </c>
      <c r="AH430" s="19">
        <v>0</v>
      </c>
      <c r="AI430" s="19">
        <v>1.2E-5</v>
      </c>
      <c r="AJ430" s="19">
        <v>4.5000000000000003E-5</v>
      </c>
      <c r="AK430" s="19">
        <v>6.1300000000000005E-4</v>
      </c>
      <c r="AL430" s="19">
        <v>3.545E-3</v>
      </c>
      <c r="AM430" s="19">
        <f t="shared" si="20"/>
        <v>4.2030000000000001E-3</v>
      </c>
      <c r="AN430" s="20">
        <v>8.8999999999999995E-5</v>
      </c>
    </row>
    <row r="431" spans="1:40" x14ac:dyDescent="0.2">
      <c r="A431" t="s">
        <v>524</v>
      </c>
      <c r="B431">
        <v>2014</v>
      </c>
      <c r="C431" t="s">
        <v>443</v>
      </c>
      <c r="D431" s="7">
        <v>0</v>
      </c>
      <c r="E431">
        <v>0</v>
      </c>
      <c r="F431">
        <v>0</v>
      </c>
      <c r="G431">
        <v>0</v>
      </c>
      <c r="H431">
        <v>11</v>
      </c>
      <c r="I431">
        <v>14</v>
      </c>
      <c r="J431">
        <v>30</v>
      </c>
      <c r="K431">
        <v>47</v>
      </c>
      <c r="L431">
        <v>133</v>
      </c>
      <c r="M431">
        <v>329</v>
      </c>
      <c r="N431">
        <f t="shared" si="18"/>
        <v>509</v>
      </c>
      <c r="O431">
        <v>0</v>
      </c>
      <c r="P431" s="8">
        <v>564</v>
      </c>
      <c r="Q431" s="7">
        <v>444091</v>
      </c>
      <c r="R431">
        <v>878661</v>
      </c>
      <c r="S431">
        <v>930558</v>
      </c>
      <c r="T431">
        <v>978404</v>
      </c>
      <c r="U431">
        <v>911991</v>
      </c>
      <c r="V431">
        <v>962794</v>
      </c>
      <c r="W431">
        <v>879386</v>
      </c>
      <c r="X431">
        <v>521604</v>
      </c>
      <c r="Y431">
        <v>261914</v>
      </c>
      <c r="Z431">
        <v>123199</v>
      </c>
      <c r="AA431">
        <f t="shared" si="19"/>
        <v>906717</v>
      </c>
      <c r="AB431" s="8">
        <v>6892602</v>
      </c>
      <c r="AC431" s="18">
        <v>0</v>
      </c>
      <c r="AD431" s="19">
        <v>0</v>
      </c>
      <c r="AE431" s="19">
        <v>0</v>
      </c>
      <c r="AF431" s="19">
        <v>0</v>
      </c>
      <c r="AG431" s="19">
        <v>1.2E-5</v>
      </c>
      <c r="AH431" s="19">
        <v>1.5E-5</v>
      </c>
      <c r="AI431" s="19">
        <v>3.4E-5</v>
      </c>
      <c r="AJ431" s="19">
        <v>9.0000000000000006E-5</v>
      </c>
      <c r="AK431" s="19">
        <v>5.0799999999999999E-4</v>
      </c>
      <c r="AL431" s="19">
        <v>2.6700000000000001E-3</v>
      </c>
      <c r="AM431" s="19">
        <f t="shared" si="20"/>
        <v>3.2680000000000001E-3</v>
      </c>
      <c r="AN431" s="20">
        <v>8.2000000000000001E-5</v>
      </c>
    </row>
    <row r="432" spans="1:40" x14ac:dyDescent="0.2">
      <c r="A432" t="s">
        <v>524</v>
      </c>
      <c r="B432">
        <v>2015</v>
      </c>
      <c r="C432" t="s">
        <v>444</v>
      </c>
      <c r="D432" s="7">
        <v>0</v>
      </c>
      <c r="E432">
        <v>0</v>
      </c>
      <c r="F432">
        <v>0</v>
      </c>
      <c r="G432">
        <v>0</v>
      </c>
      <c r="H432">
        <v>0</v>
      </c>
      <c r="I432">
        <v>0</v>
      </c>
      <c r="J432">
        <v>0</v>
      </c>
      <c r="K432">
        <v>80</v>
      </c>
      <c r="L432">
        <v>155</v>
      </c>
      <c r="M432">
        <v>436</v>
      </c>
      <c r="N432">
        <f t="shared" si="18"/>
        <v>671</v>
      </c>
      <c r="O432">
        <v>0</v>
      </c>
      <c r="P432" s="8">
        <v>671</v>
      </c>
      <c r="Q432" s="7">
        <v>426834</v>
      </c>
      <c r="R432">
        <v>846232</v>
      </c>
      <c r="S432">
        <v>892985</v>
      </c>
      <c r="T432">
        <v>964213</v>
      </c>
      <c r="U432">
        <v>882010</v>
      </c>
      <c r="V432">
        <v>915781</v>
      </c>
      <c r="W432">
        <v>851151</v>
      </c>
      <c r="X432">
        <v>520244</v>
      </c>
      <c r="Y432">
        <v>250919</v>
      </c>
      <c r="Z432">
        <v>118340</v>
      </c>
      <c r="AA432">
        <f t="shared" si="19"/>
        <v>889503</v>
      </c>
      <c r="AB432" s="8">
        <v>6668709</v>
      </c>
      <c r="AC432" s="18">
        <v>0</v>
      </c>
      <c r="AD432" s="19">
        <v>0</v>
      </c>
      <c r="AE432" s="19">
        <v>0</v>
      </c>
      <c r="AF432" s="19">
        <v>0</v>
      </c>
      <c r="AG432" s="19">
        <v>0</v>
      </c>
      <c r="AH432" s="19">
        <v>0</v>
      </c>
      <c r="AI432" s="19">
        <v>0</v>
      </c>
      <c r="AJ432" s="19">
        <v>1.54E-4</v>
      </c>
      <c r="AK432" s="19">
        <v>6.1799999999999995E-4</v>
      </c>
      <c r="AL432" s="19">
        <v>3.6840000000000002E-3</v>
      </c>
      <c r="AM432" s="19">
        <f t="shared" si="20"/>
        <v>4.4559999999999999E-3</v>
      </c>
      <c r="AN432" s="20">
        <v>1.01E-4</v>
      </c>
    </row>
    <row r="433" spans="1:40" x14ac:dyDescent="0.2">
      <c r="A433" t="s">
        <v>524</v>
      </c>
      <c r="B433">
        <v>2016</v>
      </c>
      <c r="C433" t="s">
        <v>445</v>
      </c>
      <c r="D433" s="7">
        <v>0</v>
      </c>
      <c r="E433">
        <v>0</v>
      </c>
      <c r="F433">
        <v>0</v>
      </c>
      <c r="G433">
        <v>0</v>
      </c>
      <c r="H433">
        <v>0</v>
      </c>
      <c r="I433">
        <v>0</v>
      </c>
      <c r="J433">
        <v>39</v>
      </c>
      <c r="K433">
        <v>76</v>
      </c>
      <c r="L433">
        <v>163</v>
      </c>
      <c r="M433">
        <v>365</v>
      </c>
      <c r="N433">
        <f t="shared" si="18"/>
        <v>604</v>
      </c>
      <c r="O433">
        <v>0</v>
      </c>
      <c r="P433" s="8">
        <v>643</v>
      </c>
      <c r="Q433" s="7">
        <v>440556</v>
      </c>
      <c r="R433">
        <v>876612</v>
      </c>
      <c r="S433">
        <v>918995</v>
      </c>
      <c r="T433">
        <v>1010233</v>
      </c>
      <c r="U433">
        <v>910930</v>
      </c>
      <c r="V433">
        <v>940821</v>
      </c>
      <c r="W433">
        <v>897060</v>
      </c>
      <c r="X433">
        <v>573986</v>
      </c>
      <c r="Y433">
        <v>269782</v>
      </c>
      <c r="Z433">
        <v>123831</v>
      </c>
      <c r="AA433">
        <f t="shared" si="19"/>
        <v>967599</v>
      </c>
      <c r="AB433" s="8">
        <v>6962806</v>
      </c>
      <c r="AC433" s="18">
        <v>0</v>
      </c>
      <c r="AD433" s="19">
        <v>0</v>
      </c>
      <c r="AE433" s="19">
        <v>0</v>
      </c>
      <c r="AF433" s="19">
        <v>0</v>
      </c>
      <c r="AG433" s="19">
        <v>0</v>
      </c>
      <c r="AH433" s="19">
        <v>0</v>
      </c>
      <c r="AI433" s="19">
        <v>4.3000000000000002E-5</v>
      </c>
      <c r="AJ433" s="19">
        <v>1.3200000000000001E-4</v>
      </c>
      <c r="AK433" s="19">
        <v>6.0400000000000004E-4</v>
      </c>
      <c r="AL433" s="19">
        <v>2.9480000000000001E-3</v>
      </c>
      <c r="AM433" s="19">
        <f t="shared" si="20"/>
        <v>3.6840000000000002E-3</v>
      </c>
      <c r="AN433" s="20">
        <v>9.2E-5</v>
      </c>
    </row>
    <row r="434" spans="1:40" x14ac:dyDescent="0.2">
      <c r="A434" t="s">
        <v>524</v>
      </c>
      <c r="B434">
        <v>2017</v>
      </c>
      <c r="C434" t="s">
        <v>446</v>
      </c>
      <c r="D434" s="7">
        <v>0</v>
      </c>
      <c r="E434">
        <v>0</v>
      </c>
      <c r="F434">
        <v>0</v>
      </c>
      <c r="G434">
        <v>0</v>
      </c>
      <c r="H434">
        <v>0</v>
      </c>
      <c r="I434">
        <v>10</v>
      </c>
      <c r="J434">
        <v>42</v>
      </c>
      <c r="K434">
        <v>115</v>
      </c>
      <c r="L434">
        <v>234</v>
      </c>
      <c r="M434">
        <v>488</v>
      </c>
      <c r="N434">
        <f t="shared" si="18"/>
        <v>837</v>
      </c>
      <c r="O434">
        <v>0</v>
      </c>
      <c r="P434" s="8">
        <v>889</v>
      </c>
      <c r="Q434" s="7">
        <v>434211</v>
      </c>
      <c r="R434">
        <v>870022</v>
      </c>
      <c r="S434">
        <v>901988</v>
      </c>
      <c r="T434">
        <v>1028582</v>
      </c>
      <c r="U434">
        <v>916598</v>
      </c>
      <c r="V434">
        <v>927709</v>
      </c>
      <c r="W434">
        <v>901447</v>
      </c>
      <c r="X434">
        <v>598368</v>
      </c>
      <c r="Y434">
        <v>273108</v>
      </c>
      <c r="Z434">
        <v>123485</v>
      </c>
      <c r="AA434">
        <f t="shared" si="19"/>
        <v>994961</v>
      </c>
      <c r="AB434" s="8">
        <v>6975518</v>
      </c>
      <c r="AC434" s="18">
        <v>0</v>
      </c>
      <c r="AD434" s="19">
        <v>0</v>
      </c>
      <c r="AE434" s="19">
        <v>0</v>
      </c>
      <c r="AF434" s="19">
        <v>0</v>
      </c>
      <c r="AG434" s="19">
        <v>0</v>
      </c>
      <c r="AH434" s="19">
        <v>1.1E-5</v>
      </c>
      <c r="AI434" s="19">
        <v>4.6999999999999997E-5</v>
      </c>
      <c r="AJ434" s="19">
        <v>1.92E-4</v>
      </c>
      <c r="AK434" s="19">
        <v>8.5700000000000001E-4</v>
      </c>
      <c r="AL434" s="19">
        <v>3.9519999999999998E-3</v>
      </c>
      <c r="AM434" s="19">
        <f t="shared" si="20"/>
        <v>5.0010000000000002E-3</v>
      </c>
      <c r="AN434" s="20">
        <v>1.27E-4</v>
      </c>
    </row>
    <row r="435" spans="1:40" x14ac:dyDescent="0.2">
      <c r="A435" t="s">
        <v>525</v>
      </c>
      <c r="B435">
        <v>2009</v>
      </c>
      <c r="C435" t="s">
        <v>447</v>
      </c>
      <c r="D435" s="7">
        <v>0</v>
      </c>
      <c r="E435">
        <v>0</v>
      </c>
      <c r="F435">
        <v>0</v>
      </c>
      <c r="G435">
        <v>0</v>
      </c>
      <c r="H435">
        <v>0</v>
      </c>
      <c r="I435">
        <v>10</v>
      </c>
      <c r="J435">
        <v>0</v>
      </c>
      <c r="K435">
        <v>10</v>
      </c>
      <c r="L435">
        <v>94</v>
      </c>
      <c r="M435">
        <v>174</v>
      </c>
      <c r="N435">
        <f t="shared" si="18"/>
        <v>278</v>
      </c>
      <c r="O435">
        <v>0</v>
      </c>
      <c r="P435" s="8">
        <v>288</v>
      </c>
      <c r="Q435" s="7">
        <v>103054</v>
      </c>
      <c r="R435">
        <v>207104</v>
      </c>
      <c r="S435">
        <v>235781</v>
      </c>
      <c r="T435">
        <v>217245</v>
      </c>
      <c r="U435">
        <v>236578</v>
      </c>
      <c r="V435">
        <v>268578</v>
      </c>
      <c r="W435">
        <v>228271</v>
      </c>
      <c r="X435">
        <v>143810</v>
      </c>
      <c r="Y435">
        <v>96772</v>
      </c>
      <c r="Z435">
        <v>35055</v>
      </c>
      <c r="AA435">
        <f t="shared" si="19"/>
        <v>275637</v>
      </c>
      <c r="AB435" s="8">
        <v>1772248</v>
      </c>
      <c r="AC435" s="18">
        <v>0</v>
      </c>
      <c r="AD435" s="19">
        <v>0</v>
      </c>
      <c r="AE435" s="19">
        <v>0</v>
      </c>
      <c r="AF435" s="19">
        <v>0</v>
      </c>
      <c r="AG435" s="19">
        <v>0</v>
      </c>
      <c r="AH435" s="19">
        <v>3.6999999999999998E-5</v>
      </c>
      <c r="AI435" s="19">
        <v>0</v>
      </c>
      <c r="AJ435" s="19">
        <v>6.9999999999999994E-5</v>
      </c>
      <c r="AK435" s="19">
        <v>9.7099999999999997E-4</v>
      </c>
      <c r="AL435" s="19">
        <v>4.9639999999999997E-3</v>
      </c>
      <c r="AM435" s="19">
        <f t="shared" si="20"/>
        <v>6.0049999999999999E-3</v>
      </c>
      <c r="AN435" s="20">
        <v>1.63E-4</v>
      </c>
    </row>
    <row r="436" spans="1:40" x14ac:dyDescent="0.2">
      <c r="A436" t="s">
        <v>525</v>
      </c>
      <c r="B436">
        <v>2010</v>
      </c>
      <c r="C436" t="s">
        <v>448</v>
      </c>
      <c r="D436" s="7">
        <v>0</v>
      </c>
      <c r="E436">
        <v>0</v>
      </c>
      <c r="F436">
        <v>0</v>
      </c>
      <c r="G436">
        <v>0</v>
      </c>
      <c r="H436">
        <v>0</v>
      </c>
      <c r="I436">
        <v>0</v>
      </c>
      <c r="J436">
        <v>0</v>
      </c>
      <c r="K436">
        <v>0</v>
      </c>
      <c r="L436">
        <v>108</v>
      </c>
      <c r="M436">
        <v>186</v>
      </c>
      <c r="N436">
        <f t="shared" si="18"/>
        <v>294</v>
      </c>
      <c r="O436">
        <v>0</v>
      </c>
      <c r="P436" s="8">
        <v>294</v>
      </c>
      <c r="Q436" s="7">
        <v>100638</v>
      </c>
      <c r="R436">
        <v>207703</v>
      </c>
      <c r="S436">
        <v>233537</v>
      </c>
      <c r="T436">
        <v>212460</v>
      </c>
      <c r="U436">
        <v>232935</v>
      </c>
      <c r="V436">
        <v>268273</v>
      </c>
      <c r="W436">
        <v>237712</v>
      </c>
      <c r="X436">
        <v>149318</v>
      </c>
      <c r="Y436">
        <v>95074</v>
      </c>
      <c r="Z436">
        <v>34191</v>
      </c>
      <c r="AA436">
        <f t="shared" si="19"/>
        <v>278583</v>
      </c>
      <c r="AB436" s="8">
        <v>1771841</v>
      </c>
      <c r="AC436" s="18">
        <v>0</v>
      </c>
      <c r="AD436" s="19">
        <v>0</v>
      </c>
      <c r="AE436" s="19">
        <v>0</v>
      </c>
      <c r="AF436" s="19">
        <v>0</v>
      </c>
      <c r="AG436" s="19">
        <v>0</v>
      </c>
      <c r="AH436" s="19">
        <v>0</v>
      </c>
      <c r="AI436" s="19">
        <v>0</v>
      </c>
      <c r="AJ436" s="19">
        <v>0</v>
      </c>
      <c r="AK436" s="19">
        <v>1.1360000000000001E-3</v>
      </c>
      <c r="AL436" s="19">
        <v>5.4400000000000004E-3</v>
      </c>
      <c r="AM436" s="19">
        <f t="shared" si="20"/>
        <v>6.5760000000000002E-3</v>
      </c>
      <c r="AN436" s="20">
        <v>1.66E-4</v>
      </c>
    </row>
    <row r="437" spans="1:40" x14ac:dyDescent="0.2">
      <c r="A437" t="s">
        <v>525</v>
      </c>
      <c r="B437">
        <v>2011</v>
      </c>
      <c r="C437" t="s">
        <v>449</v>
      </c>
      <c r="D437" s="7">
        <v>0</v>
      </c>
      <c r="E437">
        <v>0</v>
      </c>
      <c r="F437">
        <v>0</v>
      </c>
      <c r="G437">
        <v>0</v>
      </c>
      <c r="H437">
        <v>0</v>
      </c>
      <c r="I437">
        <v>0</v>
      </c>
      <c r="J437">
        <v>0</v>
      </c>
      <c r="K437">
        <v>13</v>
      </c>
      <c r="L437">
        <v>81</v>
      </c>
      <c r="M437">
        <v>154</v>
      </c>
      <c r="N437">
        <f t="shared" si="18"/>
        <v>248</v>
      </c>
      <c r="O437">
        <v>0</v>
      </c>
      <c r="P437" s="8">
        <v>248</v>
      </c>
      <c r="Q437" s="7">
        <v>96843</v>
      </c>
      <c r="R437">
        <v>198755</v>
      </c>
      <c r="S437">
        <v>224470</v>
      </c>
      <c r="T437">
        <v>204424</v>
      </c>
      <c r="U437">
        <v>220114</v>
      </c>
      <c r="V437">
        <v>255055</v>
      </c>
      <c r="W437">
        <v>237410</v>
      </c>
      <c r="X437">
        <v>148726</v>
      </c>
      <c r="Y437">
        <v>92609</v>
      </c>
      <c r="Z437">
        <v>34343</v>
      </c>
      <c r="AA437">
        <f t="shared" si="19"/>
        <v>275678</v>
      </c>
      <c r="AB437" s="8">
        <v>1712749</v>
      </c>
      <c r="AC437" s="18">
        <v>0</v>
      </c>
      <c r="AD437" s="19">
        <v>0</v>
      </c>
      <c r="AE437" s="19">
        <v>0</v>
      </c>
      <c r="AF437" s="19">
        <v>0</v>
      </c>
      <c r="AG437" s="19">
        <v>0</v>
      </c>
      <c r="AH437" s="19">
        <v>0</v>
      </c>
      <c r="AI437" s="19">
        <v>0</v>
      </c>
      <c r="AJ437" s="19">
        <v>8.7000000000000001E-5</v>
      </c>
      <c r="AK437" s="19">
        <v>8.7500000000000002E-4</v>
      </c>
      <c r="AL437" s="19">
        <v>4.4840000000000001E-3</v>
      </c>
      <c r="AM437" s="19">
        <f t="shared" si="20"/>
        <v>5.4460000000000003E-3</v>
      </c>
      <c r="AN437" s="20">
        <v>1.45E-4</v>
      </c>
    </row>
    <row r="438" spans="1:40" x14ac:dyDescent="0.2">
      <c r="A438" t="s">
        <v>525</v>
      </c>
      <c r="B438">
        <v>2012</v>
      </c>
      <c r="C438" t="s">
        <v>450</v>
      </c>
      <c r="D438" s="7">
        <v>0</v>
      </c>
      <c r="E438">
        <v>0</v>
      </c>
      <c r="F438">
        <v>0</v>
      </c>
      <c r="G438">
        <v>0</v>
      </c>
      <c r="H438">
        <v>0</v>
      </c>
      <c r="I438">
        <v>0</v>
      </c>
      <c r="J438">
        <v>0</v>
      </c>
      <c r="K438">
        <v>0</v>
      </c>
      <c r="L438">
        <v>98</v>
      </c>
      <c r="M438">
        <v>170</v>
      </c>
      <c r="N438">
        <f t="shared" si="18"/>
        <v>268</v>
      </c>
      <c r="O438">
        <v>0</v>
      </c>
      <c r="P438" s="8">
        <v>268</v>
      </c>
      <c r="Q438" s="7">
        <v>96164</v>
      </c>
      <c r="R438">
        <v>197408</v>
      </c>
      <c r="S438">
        <v>219179</v>
      </c>
      <c r="T438">
        <v>200320</v>
      </c>
      <c r="U438">
        <v>213599</v>
      </c>
      <c r="V438">
        <v>243375</v>
      </c>
      <c r="W438">
        <v>230409</v>
      </c>
      <c r="X438">
        <v>145411</v>
      </c>
      <c r="Y438">
        <v>85767</v>
      </c>
      <c r="Z438">
        <v>32709</v>
      </c>
      <c r="AA438">
        <f t="shared" si="19"/>
        <v>263887</v>
      </c>
      <c r="AB438" s="8">
        <v>1664341</v>
      </c>
      <c r="AC438" s="18">
        <v>0</v>
      </c>
      <c r="AD438" s="19">
        <v>0</v>
      </c>
      <c r="AE438" s="19">
        <v>0</v>
      </c>
      <c r="AF438" s="19">
        <v>0</v>
      </c>
      <c r="AG438" s="19">
        <v>0</v>
      </c>
      <c r="AH438" s="19">
        <v>0</v>
      </c>
      <c r="AI438" s="19">
        <v>0</v>
      </c>
      <c r="AJ438" s="19">
        <v>0</v>
      </c>
      <c r="AK438" s="19">
        <v>1.1429999999999999E-3</v>
      </c>
      <c r="AL438" s="19">
        <v>5.1970000000000002E-3</v>
      </c>
      <c r="AM438" s="19">
        <f t="shared" si="20"/>
        <v>6.3400000000000001E-3</v>
      </c>
      <c r="AN438" s="20">
        <v>1.6100000000000001E-4</v>
      </c>
    </row>
    <row r="439" spans="1:40" x14ac:dyDescent="0.2">
      <c r="A439" t="s">
        <v>525</v>
      </c>
      <c r="B439">
        <v>2013</v>
      </c>
      <c r="C439" t="s">
        <v>451</v>
      </c>
      <c r="D439" s="7">
        <v>0</v>
      </c>
      <c r="E439">
        <v>0</v>
      </c>
      <c r="F439">
        <v>0</v>
      </c>
      <c r="G439">
        <v>0</v>
      </c>
      <c r="H439">
        <v>0</v>
      </c>
      <c r="I439">
        <v>0</v>
      </c>
      <c r="J439">
        <v>0</v>
      </c>
      <c r="K439">
        <v>37</v>
      </c>
      <c r="L439">
        <v>98</v>
      </c>
      <c r="M439">
        <v>189</v>
      </c>
      <c r="N439">
        <f t="shared" si="18"/>
        <v>324</v>
      </c>
      <c r="O439">
        <v>0</v>
      </c>
      <c r="P439" s="8">
        <v>324</v>
      </c>
      <c r="Q439" s="7">
        <v>95166</v>
      </c>
      <c r="R439">
        <v>198780</v>
      </c>
      <c r="S439">
        <v>219400</v>
      </c>
      <c r="T439">
        <v>203570</v>
      </c>
      <c r="U439">
        <v>218115</v>
      </c>
      <c r="V439">
        <v>251002</v>
      </c>
      <c r="W439">
        <v>246667</v>
      </c>
      <c r="X439">
        <v>153740</v>
      </c>
      <c r="Y439">
        <v>88680</v>
      </c>
      <c r="Z439">
        <v>33499</v>
      </c>
      <c r="AA439">
        <f t="shared" si="19"/>
        <v>275919</v>
      </c>
      <c r="AB439" s="8">
        <v>1708619</v>
      </c>
      <c r="AC439" s="18">
        <v>0</v>
      </c>
      <c r="AD439" s="19">
        <v>0</v>
      </c>
      <c r="AE439" s="19">
        <v>0</v>
      </c>
      <c r="AF439" s="19">
        <v>0</v>
      </c>
      <c r="AG439" s="19">
        <v>0</v>
      </c>
      <c r="AH439" s="19">
        <v>0</v>
      </c>
      <c r="AI439" s="19">
        <v>0</v>
      </c>
      <c r="AJ439" s="19">
        <v>2.41E-4</v>
      </c>
      <c r="AK439" s="19">
        <v>1.1050000000000001E-3</v>
      </c>
      <c r="AL439" s="19">
        <v>5.6420000000000003E-3</v>
      </c>
      <c r="AM439" s="19">
        <f t="shared" si="20"/>
        <v>6.9880000000000003E-3</v>
      </c>
      <c r="AN439" s="20">
        <v>1.9000000000000001E-4</v>
      </c>
    </row>
    <row r="440" spans="1:40" x14ac:dyDescent="0.2">
      <c r="A440" t="s">
        <v>525</v>
      </c>
      <c r="B440">
        <v>2014</v>
      </c>
      <c r="C440" t="s">
        <v>452</v>
      </c>
      <c r="D440" s="7">
        <v>0</v>
      </c>
      <c r="E440">
        <v>0</v>
      </c>
      <c r="F440">
        <v>0</v>
      </c>
      <c r="G440">
        <v>0</v>
      </c>
      <c r="H440">
        <v>0</v>
      </c>
      <c r="I440">
        <v>0</v>
      </c>
      <c r="J440">
        <v>23</v>
      </c>
      <c r="K440">
        <v>32</v>
      </c>
      <c r="L440">
        <v>52</v>
      </c>
      <c r="M440">
        <v>179</v>
      </c>
      <c r="N440">
        <f t="shared" si="18"/>
        <v>263</v>
      </c>
      <c r="O440">
        <v>0</v>
      </c>
      <c r="P440" s="8">
        <v>286</v>
      </c>
      <c r="Q440" s="7">
        <v>93095</v>
      </c>
      <c r="R440">
        <v>191976</v>
      </c>
      <c r="S440">
        <v>212986</v>
      </c>
      <c r="T440">
        <v>197778</v>
      </c>
      <c r="U440">
        <v>206664</v>
      </c>
      <c r="V440">
        <v>231918</v>
      </c>
      <c r="W440">
        <v>238720</v>
      </c>
      <c r="X440">
        <v>153504</v>
      </c>
      <c r="Y440">
        <v>86129</v>
      </c>
      <c r="Z440">
        <v>33623</v>
      </c>
      <c r="AA440">
        <f t="shared" si="19"/>
        <v>273256</v>
      </c>
      <c r="AB440" s="8">
        <v>1646393</v>
      </c>
      <c r="AC440" s="18">
        <v>0</v>
      </c>
      <c r="AD440" s="19">
        <v>0</v>
      </c>
      <c r="AE440" s="19">
        <v>0</v>
      </c>
      <c r="AF440" s="19">
        <v>0</v>
      </c>
      <c r="AG440" s="19">
        <v>0</v>
      </c>
      <c r="AH440" s="19">
        <v>0</v>
      </c>
      <c r="AI440" s="19">
        <v>9.6000000000000002E-5</v>
      </c>
      <c r="AJ440" s="19">
        <v>2.0799999999999999E-4</v>
      </c>
      <c r="AK440" s="19">
        <v>6.0400000000000004E-4</v>
      </c>
      <c r="AL440" s="19">
        <v>5.3239999999999997E-3</v>
      </c>
      <c r="AM440" s="19">
        <f t="shared" si="20"/>
        <v>6.136E-3</v>
      </c>
      <c r="AN440" s="20">
        <v>1.74E-4</v>
      </c>
    </row>
    <row r="441" spans="1:40" x14ac:dyDescent="0.2">
      <c r="A441" t="s">
        <v>525</v>
      </c>
      <c r="B441">
        <v>2015</v>
      </c>
      <c r="C441" t="s">
        <v>453</v>
      </c>
      <c r="D441" s="7">
        <v>0</v>
      </c>
      <c r="E441">
        <v>0</v>
      </c>
      <c r="F441">
        <v>0</v>
      </c>
      <c r="G441">
        <v>0</v>
      </c>
      <c r="H441">
        <v>0</v>
      </c>
      <c r="I441">
        <v>0</v>
      </c>
      <c r="J441">
        <v>0</v>
      </c>
      <c r="K441">
        <v>45</v>
      </c>
      <c r="L441">
        <v>93</v>
      </c>
      <c r="M441">
        <v>207</v>
      </c>
      <c r="N441">
        <f t="shared" si="18"/>
        <v>345</v>
      </c>
      <c r="O441">
        <v>0</v>
      </c>
      <c r="P441" s="8">
        <v>345</v>
      </c>
      <c r="Q441" s="7">
        <v>87019</v>
      </c>
      <c r="R441">
        <v>178194</v>
      </c>
      <c r="S441">
        <v>204198</v>
      </c>
      <c r="T441">
        <v>185357</v>
      </c>
      <c r="U441">
        <v>190792</v>
      </c>
      <c r="V441">
        <v>210971</v>
      </c>
      <c r="W441">
        <v>219557</v>
      </c>
      <c r="X441">
        <v>146887</v>
      </c>
      <c r="Y441">
        <v>79076</v>
      </c>
      <c r="Z441">
        <v>32694</v>
      </c>
      <c r="AA441">
        <f t="shared" si="19"/>
        <v>258657</v>
      </c>
      <c r="AB441" s="8">
        <v>1534745</v>
      </c>
      <c r="AC441" s="18">
        <v>0</v>
      </c>
      <c r="AD441" s="19">
        <v>0</v>
      </c>
      <c r="AE441" s="19">
        <v>0</v>
      </c>
      <c r="AF441" s="19">
        <v>0</v>
      </c>
      <c r="AG441" s="19">
        <v>0</v>
      </c>
      <c r="AH441" s="19">
        <v>0</v>
      </c>
      <c r="AI441" s="19">
        <v>0</v>
      </c>
      <c r="AJ441" s="19">
        <v>3.0600000000000001E-4</v>
      </c>
      <c r="AK441" s="19">
        <v>1.176E-3</v>
      </c>
      <c r="AL441" s="19">
        <v>6.3309999999999998E-3</v>
      </c>
      <c r="AM441" s="19">
        <f t="shared" si="20"/>
        <v>7.8130000000000005E-3</v>
      </c>
      <c r="AN441" s="20">
        <v>2.2499999999999999E-4</v>
      </c>
    </row>
    <row r="442" spans="1:40" x14ac:dyDescent="0.2">
      <c r="A442" t="s">
        <v>525</v>
      </c>
      <c r="B442">
        <v>2016</v>
      </c>
      <c r="C442" t="s">
        <v>454</v>
      </c>
      <c r="D442" s="7">
        <v>0</v>
      </c>
      <c r="E442">
        <v>0</v>
      </c>
      <c r="F442">
        <v>0</v>
      </c>
      <c r="G442">
        <v>0</v>
      </c>
      <c r="H442">
        <v>0</v>
      </c>
      <c r="I442">
        <v>0</v>
      </c>
      <c r="J442">
        <v>0</v>
      </c>
      <c r="K442">
        <v>13</v>
      </c>
      <c r="L442">
        <v>51</v>
      </c>
      <c r="M442">
        <v>143</v>
      </c>
      <c r="N442">
        <f t="shared" si="18"/>
        <v>207</v>
      </c>
      <c r="O442">
        <v>0</v>
      </c>
      <c r="P442" s="8">
        <v>207</v>
      </c>
      <c r="Q442" s="7">
        <v>95224</v>
      </c>
      <c r="R442">
        <v>196899</v>
      </c>
      <c r="S442">
        <v>217161</v>
      </c>
      <c r="T442">
        <v>203685</v>
      </c>
      <c r="U442">
        <v>208604</v>
      </c>
      <c r="V442">
        <v>229510</v>
      </c>
      <c r="W442">
        <v>241411</v>
      </c>
      <c r="X442">
        <v>169996</v>
      </c>
      <c r="Y442">
        <v>88067</v>
      </c>
      <c r="Z442">
        <v>34233</v>
      </c>
      <c r="AA442">
        <f t="shared" si="19"/>
        <v>292296</v>
      </c>
      <c r="AB442" s="8">
        <v>1684790</v>
      </c>
      <c r="AC442" s="18">
        <v>0</v>
      </c>
      <c r="AD442" s="19">
        <v>0</v>
      </c>
      <c r="AE442" s="19">
        <v>0</v>
      </c>
      <c r="AF442" s="19">
        <v>0</v>
      </c>
      <c r="AG442" s="19">
        <v>0</v>
      </c>
      <c r="AH442" s="19">
        <v>0</v>
      </c>
      <c r="AI442" s="19">
        <v>0</v>
      </c>
      <c r="AJ442" s="19">
        <v>7.6000000000000004E-5</v>
      </c>
      <c r="AK442" s="19">
        <v>5.7899999999999998E-4</v>
      </c>
      <c r="AL442" s="19">
        <v>4.1770000000000002E-3</v>
      </c>
      <c r="AM442" s="19">
        <f t="shared" si="20"/>
        <v>4.8320000000000004E-3</v>
      </c>
      <c r="AN442" s="20">
        <v>1.2300000000000001E-4</v>
      </c>
    </row>
    <row r="443" spans="1:40" x14ac:dyDescent="0.2">
      <c r="A443" t="s">
        <v>525</v>
      </c>
      <c r="B443">
        <v>2017</v>
      </c>
      <c r="C443" t="s">
        <v>455</v>
      </c>
      <c r="D443" s="7">
        <v>0</v>
      </c>
      <c r="E443">
        <v>0</v>
      </c>
      <c r="F443">
        <v>0</v>
      </c>
      <c r="G443">
        <v>0</v>
      </c>
      <c r="H443">
        <v>0</v>
      </c>
      <c r="I443">
        <v>0</v>
      </c>
      <c r="J443">
        <v>0</v>
      </c>
      <c r="K443">
        <v>33</v>
      </c>
      <c r="L443">
        <v>101</v>
      </c>
      <c r="M443">
        <v>160</v>
      </c>
      <c r="N443">
        <f t="shared" si="18"/>
        <v>294</v>
      </c>
      <c r="O443">
        <v>0</v>
      </c>
      <c r="P443" s="8">
        <v>294</v>
      </c>
      <c r="Q443" s="7">
        <v>85902</v>
      </c>
      <c r="R443">
        <v>179876</v>
      </c>
      <c r="S443">
        <v>199363</v>
      </c>
      <c r="T443">
        <v>189609</v>
      </c>
      <c r="U443">
        <v>189923</v>
      </c>
      <c r="V443">
        <v>208195</v>
      </c>
      <c r="W443">
        <v>224724</v>
      </c>
      <c r="X443">
        <v>161575</v>
      </c>
      <c r="Y443">
        <v>84013</v>
      </c>
      <c r="Z443">
        <v>33027</v>
      </c>
      <c r="AA443">
        <f t="shared" si="19"/>
        <v>278615</v>
      </c>
      <c r="AB443" s="8">
        <v>1556207</v>
      </c>
      <c r="AC443" s="18">
        <v>0</v>
      </c>
      <c r="AD443" s="19">
        <v>0</v>
      </c>
      <c r="AE443" s="19">
        <v>0</v>
      </c>
      <c r="AF443" s="19">
        <v>0</v>
      </c>
      <c r="AG443" s="19">
        <v>0</v>
      </c>
      <c r="AH443" s="19">
        <v>0</v>
      </c>
      <c r="AI443" s="19">
        <v>0</v>
      </c>
      <c r="AJ443" s="19">
        <v>2.04E-4</v>
      </c>
      <c r="AK443" s="19">
        <v>1.2019999999999999E-3</v>
      </c>
      <c r="AL443" s="19">
        <v>4.8450000000000003E-3</v>
      </c>
      <c r="AM443" s="19">
        <f t="shared" si="20"/>
        <v>6.2510000000000005E-3</v>
      </c>
      <c r="AN443" s="20">
        <v>1.8900000000000001E-4</v>
      </c>
    </row>
    <row r="444" spans="1:40" x14ac:dyDescent="0.2">
      <c r="A444" t="s">
        <v>526</v>
      </c>
      <c r="B444">
        <v>2009</v>
      </c>
      <c r="C444" t="s">
        <v>456</v>
      </c>
      <c r="D444" s="7">
        <v>0</v>
      </c>
      <c r="E444">
        <v>0</v>
      </c>
      <c r="F444">
        <v>0</v>
      </c>
      <c r="G444">
        <v>0</v>
      </c>
      <c r="H444">
        <v>0</v>
      </c>
      <c r="I444">
        <v>22</v>
      </c>
      <c r="J444">
        <v>0</v>
      </c>
      <c r="K444">
        <v>25</v>
      </c>
      <c r="L444">
        <v>234</v>
      </c>
      <c r="M444">
        <v>514</v>
      </c>
      <c r="N444">
        <f t="shared" si="18"/>
        <v>773</v>
      </c>
      <c r="O444">
        <v>0</v>
      </c>
      <c r="P444" s="8">
        <v>795</v>
      </c>
      <c r="Q444" s="7">
        <v>356613</v>
      </c>
      <c r="R444">
        <v>723100</v>
      </c>
      <c r="S444">
        <v>826690</v>
      </c>
      <c r="T444">
        <v>687414</v>
      </c>
      <c r="U444">
        <v>786254</v>
      </c>
      <c r="V444">
        <v>860908</v>
      </c>
      <c r="W444">
        <v>620629</v>
      </c>
      <c r="X444">
        <v>369187</v>
      </c>
      <c r="Y444">
        <v>261494</v>
      </c>
      <c r="Z444">
        <v>108898</v>
      </c>
      <c r="AA444">
        <f t="shared" si="19"/>
        <v>739579</v>
      </c>
      <c r="AB444" s="8">
        <v>5601187</v>
      </c>
      <c r="AC444" s="18">
        <v>0</v>
      </c>
      <c r="AD444" s="19">
        <v>0</v>
      </c>
      <c r="AE444" s="19">
        <v>0</v>
      </c>
      <c r="AF444" s="19">
        <v>0</v>
      </c>
      <c r="AG444" s="19">
        <v>0</v>
      </c>
      <c r="AH444" s="19">
        <v>2.5999999999999998E-5</v>
      </c>
      <c r="AI444" s="19">
        <v>0</v>
      </c>
      <c r="AJ444" s="19">
        <v>6.7999999999999999E-5</v>
      </c>
      <c r="AK444" s="19">
        <v>8.9499999999999996E-4</v>
      </c>
      <c r="AL444" s="19">
        <v>4.7200000000000002E-3</v>
      </c>
      <c r="AM444" s="19">
        <f t="shared" si="20"/>
        <v>5.6830000000000006E-3</v>
      </c>
      <c r="AN444" s="20">
        <v>1.4200000000000001E-4</v>
      </c>
    </row>
    <row r="445" spans="1:40" x14ac:dyDescent="0.2">
      <c r="A445" t="s">
        <v>526</v>
      </c>
      <c r="B445">
        <v>2010</v>
      </c>
      <c r="C445" t="s">
        <v>457</v>
      </c>
      <c r="D445" s="7">
        <v>0</v>
      </c>
      <c r="E445">
        <v>0</v>
      </c>
      <c r="F445">
        <v>0</v>
      </c>
      <c r="G445">
        <v>0</v>
      </c>
      <c r="H445">
        <v>0</v>
      </c>
      <c r="I445">
        <v>0</v>
      </c>
      <c r="J445">
        <v>0</v>
      </c>
      <c r="K445">
        <v>0</v>
      </c>
      <c r="L445">
        <v>225</v>
      </c>
      <c r="M445">
        <v>501</v>
      </c>
      <c r="N445">
        <f t="shared" si="18"/>
        <v>726</v>
      </c>
      <c r="O445">
        <v>0</v>
      </c>
      <c r="P445" s="8">
        <v>726</v>
      </c>
      <c r="Q445" s="7">
        <v>347873</v>
      </c>
      <c r="R445">
        <v>731029</v>
      </c>
      <c r="S445">
        <v>786279</v>
      </c>
      <c r="T445">
        <v>689138</v>
      </c>
      <c r="U445">
        <v>749395</v>
      </c>
      <c r="V445">
        <v>850728</v>
      </c>
      <c r="W445">
        <v>638528</v>
      </c>
      <c r="X445">
        <v>369540</v>
      </c>
      <c r="Y445">
        <v>256392</v>
      </c>
      <c r="Z445">
        <v>109157</v>
      </c>
      <c r="AA445">
        <f t="shared" si="19"/>
        <v>735089</v>
      </c>
      <c r="AB445" s="8">
        <v>5528059</v>
      </c>
      <c r="AC445" s="18">
        <v>0</v>
      </c>
      <c r="AD445" s="19">
        <v>0</v>
      </c>
      <c r="AE445" s="19">
        <v>0</v>
      </c>
      <c r="AF445" s="19">
        <v>0</v>
      </c>
      <c r="AG445" s="19">
        <v>0</v>
      </c>
      <c r="AH445" s="19">
        <v>0</v>
      </c>
      <c r="AI445" s="19">
        <v>0</v>
      </c>
      <c r="AJ445" s="19">
        <v>0</v>
      </c>
      <c r="AK445" s="19">
        <v>8.7799999999999998E-4</v>
      </c>
      <c r="AL445" s="19">
        <v>4.5900000000000003E-3</v>
      </c>
      <c r="AM445" s="19">
        <f t="shared" si="20"/>
        <v>5.4680000000000006E-3</v>
      </c>
      <c r="AN445" s="20">
        <v>1.3100000000000001E-4</v>
      </c>
    </row>
    <row r="446" spans="1:40" x14ac:dyDescent="0.2">
      <c r="A446" t="s">
        <v>526</v>
      </c>
      <c r="B446">
        <v>2011</v>
      </c>
      <c r="C446" t="s">
        <v>458</v>
      </c>
      <c r="D446" s="7">
        <v>0</v>
      </c>
      <c r="E446">
        <v>0</v>
      </c>
      <c r="F446">
        <v>0</v>
      </c>
      <c r="G446">
        <v>0</v>
      </c>
      <c r="H446">
        <v>0</v>
      </c>
      <c r="I446">
        <v>0</v>
      </c>
      <c r="J446">
        <v>0</v>
      </c>
      <c r="K446">
        <v>33</v>
      </c>
      <c r="L446">
        <v>241</v>
      </c>
      <c r="M446">
        <v>532</v>
      </c>
      <c r="N446">
        <f t="shared" si="18"/>
        <v>806</v>
      </c>
      <c r="O446">
        <v>0</v>
      </c>
      <c r="P446" s="8">
        <v>806</v>
      </c>
      <c r="Q446" s="7">
        <v>341974</v>
      </c>
      <c r="R446">
        <v>714010</v>
      </c>
      <c r="S446">
        <v>767660</v>
      </c>
      <c r="T446">
        <v>685056</v>
      </c>
      <c r="U446">
        <v>714842</v>
      </c>
      <c r="V446">
        <v>828853</v>
      </c>
      <c r="W446">
        <v>648127</v>
      </c>
      <c r="X446">
        <v>370697</v>
      </c>
      <c r="Y446">
        <v>250211</v>
      </c>
      <c r="Z446">
        <v>108996</v>
      </c>
      <c r="AA446">
        <f t="shared" si="19"/>
        <v>729904</v>
      </c>
      <c r="AB446" s="8">
        <v>5430426</v>
      </c>
      <c r="AC446" s="18">
        <v>0</v>
      </c>
      <c r="AD446" s="19">
        <v>0</v>
      </c>
      <c r="AE446" s="19">
        <v>0</v>
      </c>
      <c r="AF446" s="19">
        <v>0</v>
      </c>
      <c r="AG446" s="19">
        <v>0</v>
      </c>
      <c r="AH446" s="19">
        <v>0</v>
      </c>
      <c r="AI446" s="19">
        <v>0</v>
      </c>
      <c r="AJ446" s="19">
        <v>8.8999999999999995E-5</v>
      </c>
      <c r="AK446" s="19">
        <v>9.6299999999999999E-4</v>
      </c>
      <c r="AL446" s="19">
        <v>4.8809999999999999E-3</v>
      </c>
      <c r="AM446" s="19">
        <f t="shared" si="20"/>
        <v>5.9329999999999999E-3</v>
      </c>
      <c r="AN446" s="20">
        <v>1.4799999999999999E-4</v>
      </c>
    </row>
    <row r="447" spans="1:40" x14ac:dyDescent="0.2">
      <c r="A447" t="s">
        <v>526</v>
      </c>
      <c r="B447">
        <v>2012</v>
      </c>
      <c r="C447" t="s">
        <v>459</v>
      </c>
      <c r="D447" s="7">
        <v>0</v>
      </c>
      <c r="E447">
        <v>0</v>
      </c>
      <c r="F447">
        <v>0</v>
      </c>
      <c r="G447">
        <v>0</v>
      </c>
      <c r="H447">
        <v>0</v>
      </c>
      <c r="I447">
        <v>0</v>
      </c>
      <c r="J447">
        <v>0</v>
      </c>
      <c r="K447">
        <v>37</v>
      </c>
      <c r="L447">
        <v>257</v>
      </c>
      <c r="M447">
        <v>546</v>
      </c>
      <c r="N447">
        <f t="shared" si="18"/>
        <v>840</v>
      </c>
      <c r="O447">
        <v>0</v>
      </c>
      <c r="P447" s="8">
        <v>840</v>
      </c>
      <c r="Q447" s="7">
        <v>348011</v>
      </c>
      <c r="R447">
        <v>726805</v>
      </c>
      <c r="S447">
        <v>775254</v>
      </c>
      <c r="T447">
        <v>708013</v>
      </c>
      <c r="U447">
        <v>712915</v>
      </c>
      <c r="V447">
        <v>843567</v>
      </c>
      <c r="W447">
        <v>683279</v>
      </c>
      <c r="X447">
        <v>390215</v>
      </c>
      <c r="Y447">
        <v>249838</v>
      </c>
      <c r="Z447">
        <v>111154</v>
      </c>
      <c r="AA447">
        <f t="shared" si="19"/>
        <v>751207</v>
      </c>
      <c r="AB447" s="8">
        <v>5549051</v>
      </c>
      <c r="AC447" s="18">
        <v>0</v>
      </c>
      <c r="AD447" s="19">
        <v>0</v>
      </c>
      <c r="AE447" s="19">
        <v>0</v>
      </c>
      <c r="AF447" s="19">
        <v>0</v>
      </c>
      <c r="AG447" s="19">
        <v>0</v>
      </c>
      <c r="AH447" s="19">
        <v>0</v>
      </c>
      <c r="AI447" s="19">
        <v>0</v>
      </c>
      <c r="AJ447" s="19">
        <v>9.5000000000000005E-5</v>
      </c>
      <c r="AK447" s="19">
        <v>1.029E-3</v>
      </c>
      <c r="AL447" s="19">
        <v>4.9119999999999997E-3</v>
      </c>
      <c r="AM447" s="19">
        <f t="shared" si="20"/>
        <v>6.0359999999999997E-3</v>
      </c>
      <c r="AN447" s="20">
        <v>1.5100000000000001E-4</v>
      </c>
    </row>
    <row r="448" spans="1:40" x14ac:dyDescent="0.2">
      <c r="A448" t="s">
        <v>526</v>
      </c>
      <c r="B448">
        <v>2013</v>
      </c>
      <c r="C448" t="s">
        <v>460</v>
      </c>
      <c r="D448" s="7">
        <v>0</v>
      </c>
      <c r="E448">
        <v>0</v>
      </c>
      <c r="F448">
        <v>0</v>
      </c>
      <c r="G448">
        <v>0</v>
      </c>
      <c r="H448">
        <v>0</v>
      </c>
      <c r="I448">
        <v>0</v>
      </c>
      <c r="J448">
        <v>24</v>
      </c>
      <c r="K448">
        <v>70</v>
      </c>
      <c r="L448">
        <v>228</v>
      </c>
      <c r="M448">
        <v>642</v>
      </c>
      <c r="N448">
        <f t="shared" si="18"/>
        <v>940</v>
      </c>
      <c r="O448">
        <v>0</v>
      </c>
      <c r="P448" s="8">
        <v>964</v>
      </c>
      <c r="Q448" s="7">
        <v>339183</v>
      </c>
      <c r="R448">
        <v>714718</v>
      </c>
      <c r="S448">
        <v>765642</v>
      </c>
      <c r="T448">
        <v>703181</v>
      </c>
      <c r="U448">
        <v>690184</v>
      </c>
      <c r="V448">
        <v>826035</v>
      </c>
      <c r="W448">
        <v>695308</v>
      </c>
      <c r="X448">
        <v>399555</v>
      </c>
      <c r="Y448">
        <v>246640</v>
      </c>
      <c r="Z448">
        <v>114748</v>
      </c>
      <c r="AA448">
        <f t="shared" si="19"/>
        <v>760943</v>
      </c>
      <c r="AB448" s="8">
        <v>5495194</v>
      </c>
      <c r="AC448" s="18">
        <v>0</v>
      </c>
      <c r="AD448" s="19">
        <v>0</v>
      </c>
      <c r="AE448" s="19">
        <v>0</v>
      </c>
      <c r="AF448" s="19">
        <v>0</v>
      </c>
      <c r="AG448" s="19">
        <v>0</v>
      </c>
      <c r="AH448" s="19">
        <v>0</v>
      </c>
      <c r="AI448" s="19">
        <v>3.4999999999999997E-5</v>
      </c>
      <c r="AJ448" s="19">
        <v>1.75E-4</v>
      </c>
      <c r="AK448" s="19">
        <v>9.2400000000000002E-4</v>
      </c>
      <c r="AL448" s="19">
        <v>5.5950000000000001E-3</v>
      </c>
      <c r="AM448" s="19">
        <f t="shared" si="20"/>
        <v>6.6940000000000003E-3</v>
      </c>
      <c r="AN448" s="20">
        <v>1.75E-4</v>
      </c>
    </row>
    <row r="449" spans="1:40" x14ac:dyDescent="0.2">
      <c r="A449" t="s">
        <v>526</v>
      </c>
      <c r="B449">
        <v>2014</v>
      </c>
      <c r="C449" t="s">
        <v>461</v>
      </c>
      <c r="D449" s="7">
        <v>0</v>
      </c>
      <c r="E449">
        <v>0</v>
      </c>
      <c r="F449">
        <v>0</v>
      </c>
      <c r="G449">
        <v>0</v>
      </c>
      <c r="H449">
        <v>0</v>
      </c>
      <c r="I449">
        <v>14</v>
      </c>
      <c r="J449">
        <v>21</v>
      </c>
      <c r="K449">
        <v>44</v>
      </c>
      <c r="L449">
        <v>193</v>
      </c>
      <c r="M449">
        <v>560</v>
      </c>
      <c r="N449">
        <f t="shared" si="18"/>
        <v>797</v>
      </c>
      <c r="O449">
        <v>0</v>
      </c>
      <c r="P449" s="8">
        <v>832</v>
      </c>
      <c r="Q449" s="7">
        <v>336989</v>
      </c>
      <c r="R449">
        <v>719143</v>
      </c>
      <c r="S449">
        <v>766754</v>
      </c>
      <c r="T449">
        <v>710755</v>
      </c>
      <c r="U449">
        <v>683932</v>
      </c>
      <c r="V449">
        <v>820808</v>
      </c>
      <c r="W449">
        <v>721792</v>
      </c>
      <c r="X449">
        <v>420842</v>
      </c>
      <c r="Y449">
        <v>250220</v>
      </c>
      <c r="Z449">
        <v>117814</v>
      </c>
      <c r="AA449">
        <f t="shared" si="19"/>
        <v>788876</v>
      </c>
      <c r="AB449" s="8">
        <v>5549049</v>
      </c>
      <c r="AC449" s="18">
        <v>0</v>
      </c>
      <c r="AD449" s="19">
        <v>0</v>
      </c>
      <c r="AE449" s="19">
        <v>0</v>
      </c>
      <c r="AF449" s="19">
        <v>0</v>
      </c>
      <c r="AG449" s="19">
        <v>0</v>
      </c>
      <c r="AH449" s="19">
        <v>1.7E-5</v>
      </c>
      <c r="AI449" s="19">
        <v>2.9E-5</v>
      </c>
      <c r="AJ449" s="19">
        <v>1.05E-4</v>
      </c>
      <c r="AK449" s="19">
        <v>7.7099999999999998E-4</v>
      </c>
      <c r="AL449" s="19">
        <v>4.7530000000000003E-3</v>
      </c>
      <c r="AM449" s="19">
        <f t="shared" si="20"/>
        <v>5.6290000000000003E-3</v>
      </c>
      <c r="AN449" s="20">
        <v>1.4999999999999999E-4</v>
      </c>
    </row>
    <row r="450" spans="1:40" x14ac:dyDescent="0.2">
      <c r="A450" t="s">
        <v>526</v>
      </c>
      <c r="B450">
        <v>2015</v>
      </c>
      <c r="C450" t="s">
        <v>462</v>
      </c>
      <c r="D450" s="7">
        <v>0</v>
      </c>
      <c r="E450">
        <v>0</v>
      </c>
      <c r="F450">
        <v>0</v>
      </c>
      <c r="G450">
        <v>0</v>
      </c>
      <c r="H450">
        <v>0</v>
      </c>
      <c r="I450">
        <v>0</v>
      </c>
      <c r="J450">
        <v>0</v>
      </c>
      <c r="K450">
        <v>52</v>
      </c>
      <c r="L450">
        <v>238</v>
      </c>
      <c r="M450">
        <v>595</v>
      </c>
      <c r="N450">
        <f t="shared" si="18"/>
        <v>885</v>
      </c>
      <c r="O450">
        <v>0</v>
      </c>
      <c r="P450" s="8">
        <v>885</v>
      </c>
      <c r="Q450" s="7">
        <v>326960</v>
      </c>
      <c r="R450">
        <v>697163</v>
      </c>
      <c r="S450">
        <v>751488</v>
      </c>
      <c r="T450">
        <v>700282</v>
      </c>
      <c r="U450">
        <v>664385</v>
      </c>
      <c r="V450">
        <v>781690</v>
      </c>
      <c r="W450">
        <v>716082</v>
      </c>
      <c r="X450">
        <v>428533</v>
      </c>
      <c r="Y450">
        <v>244270</v>
      </c>
      <c r="Z450">
        <v>114949</v>
      </c>
      <c r="AA450">
        <f t="shared" si="19"/>
        <v>787752</v>
      </c>
      <c r="AB450" s="8">
        <v>5425802</v>
      </c>
      <c r="AC450" s="18">
        <v>0</v>
      </c>
      <c r="AD450" s="19">
        <v>0</v>
      </c>
      <c r="AE450" s="19">
        <v>0</v>
      </c>
      <c r="AF450" s="19">
        <v>0</v>
      </c>
      <c r="AG450" s="19">
        <v>0</v>
      </c>
      <c r="AH450" s="19">
        <v>0</v>
      </c>
      <c r="AI450" s="19">
        <v>0</v>
      </c>
      <c r="AJ450" s="19">
        <v>1.21E-4</v>
      </c>
      <c r="AK450" s="19">
        <v>9.7400000000000004E-4</v>
      </c>
      <c r="AL450" s="19">
        <v>5.176E-3</v>
      </c>
      <c r="AM450" s="19">
        <f t="shared" si="20"/>
        <v>6.2710000000000005E-3</v>
      </c>
      <c r="AN450" s="20">
        <v>1.63E-4</v>
      </c>
    </row>
    <row r="451" spans="1:40" x14ac:dyDescent="0.2">
      <c r="A451" t="s">
        <v>526</v>
      </c>
      <c r="B451">
        <v>2016</v>
      </c>
      <c r="C451" t="s">
        <v>463</v>
      </c>
      <c r="D451" s="7">
        <v>0</v>
      </c>
      <c r="E451">
        <v>0</v>
      </c>
      <c r="F451">
        <v>0</v>
      </c>
      <c r="G451">
        <v>0</v>
      </c>
      <c r="H451">
        <v>0</v>
      </c>
      <c r="I451">
        <v>0</v>
      </c>
      <c r="J451">
        <v>35</v>
      </c>
      <c r="K451">
        <v>45</v>
      </c>
      <c r="L451">
        <v>158</v>
      </c>
      <c r="M451">
        <v>471</v>
      </c>
      <c r="N451">
        <f t="shared" si="18"/>
        <v>674</v>
      </c>
      <c r="O451">
        <v>0</v>
      </c>
      <c r="P451" s="8">
        <v>709</v>
      </c>
      <c r="Q451" s="7">
        <v>325289</v>
      </c>
      <c r="R451">
        <v>698243</v>
      </c>
      <c r="S451">
        <v>752995</v>
      </c>
      <c r="T451">
        <v>697195</v>
      </c>
      <c r="U451">
        <v>657238</v>
      </c>
      <c r="V451">
        <v>765820</v>
      </c>
      <c r="W451">
        <v>727890</v>
      </c>
      <c r="X451">
        <v>449635</v>
      </c>
      <c r="Y451">
        <v>243605</v>
      </c>
      <c r="Z451">
        <v>117778</v>
      </c>
      <c r="AA451">
        <f t="shared" si="19"/>
        <v>811018</v>
      </c>
      <c r="AB451" s="8">
        <v>5435688</v>
      </c>
      <c r="AC451" s="18">
        <v>0</v>
      </c>
      <c r="AD451" s="19">
        <v>0</v>
      </c>
      <c r="AE451" s="19">
        <v>0</v>
      </c>
      <c r="AF451" s="19">
        <v>0</v>
      </c>
      <c r="AG451" s="19">
        <v>0</v>
      </c>
      <c r="AH451" s="19">
        <v>0</v>
      </c>
      <c r="AI451" s="19">
        <v>4.8000000000000001E-5</v>
      </c>
      <c r="AJ451" s="19">
        <v>1E-4</v>
      </c>
      <c r="AK451" s="19">
        <v>6.4899999999999995E-4</v>
      </c>
      <c r="AL451" s="19">
        <v>3.999E-3</v>
      </c>
      <c r="AM451" s="19">
        <f t="shared" si="20"/>
        <v>4.7479999999999996E-3</v>
      </c>
      <c r="AN451" s="20">
        <v>1.2999999999999999E-4</v>
      </c>
    </row>
    <row r="452" spans="1:40" x14ac:dyDescent="0.2">
      <c r="A452" t="s">
        <v>526</v>
      </c>
      <c r="B452">
        <v>2017</v>
      </c>
      <c r="C452" t="s">
        <v>464</v>
      </c>
      <c r="D452" s="7">
        <v>0</v>
      </c>
      <c r="E452">
        <v>0</v>
      </c>
      <c r="F452">
        <v>0</v>
      </c>
      <c r="G452">
        <v>0</v>
      </c>
      <c r="H452">
        <v>0</v>
      </c>
      <c r="I452">
        <v>0</v>
      </c>
      <c r="J452">
        <v>23</v>
      </c>
      <c r="K452">
        <v>105</v>
      </c>
      <c r="L452">
        <v>180</v>
      </c>
      <c r="M452">
        <v>521</v>
      </c>
      <c r="N452">
        <f t="shared" ref="N452:N461" si="21">K452+L452+M452</f>
        <v>806</v>
      </c>
      <c r="O452">
        <v>0</v>
      </c>
      <c r="P452" s="8">
        <v>829</v>
      </c>
      <c r="Q452" s="7">
        <v>320305</v>
      </c>
      <c r="R452">
        <v>691650</v>
      </c>
      <c r="S452">
        <v>747594</v>
      </c>
      <c r="T452">
        <v>697681</v>
      </c>
      <c r="U452">
        <v>658495</v>
      </c>
      <c r="V452">
        <v>751599</v>
      </c>
      <c r="W452">
        <v>742511</v>
      </c>
      <c r="X452">
        <v>469815</v>
      </c>
      <c r="Y452">
        <v>246540</v>
      </c>
      <c r="Z452">
        <v>117387</v>
      </c>
      <c r="AA452">
        <f t="shared" ref="AA452:AA461" si="22">X452+Y452+Z452</f>
        <v>833742</v>
      </c>
      <c r="AB452" s="8">
        <v>5443577</v>
      </c>
      <c r="AC452" s="18">
        <v>0</v>
      </c>
      <c r="AD452" s="19">
        <v>0</v>
      </c>
      <c r="AE452" s="19">
        <v>0</v>
      </c>
      <c r="AF452" s="19">
        <v>0</v>
      </c>
      <c r="AG452" s="19">
        <v>0</v>
      </c>
      <c r="AH452" s="19">
        <v>0</v>
      </c>
      <c r="AI452" s="19">
        <v>3.1000000000000001E-5</v>
      </c>
      <c r="AJ452" s="19">
        <v>2.23E-4</v>
      </c>
      <c r="AK452" s="19">
        <v>7.2999999999999996E-4</v>
      </c>
      <c r="AL452" s="19">
        <v>4.4380000000000001E-3</v>
      </c>
      <c r="AM452" s="19">
        <f t="shared" ref="AM452:AM461" si="23">AJ452+AK452+AL452</f>
        <v>5.391E-3</v>
      </c>
      <c r="AN452" s="20">
        <v>1.5200000000000001E-4</v>
      </c>
    </row>
    <row r="453" spans="1:40" x14ac:dyDescent="0.2">
      <c r="A453" t="s">
        <v>527</v>
      </c>
      <c r="B453">
        <v>2009</v>
      </c>
      <c r="C453" t="s">
        <v>465</v>
      </c>
      <c r="D453" s="7">
        <v>0</v>
      </c>
      <c r="E453">
        <v>0</v>
      </c>
      <c r="F453">
        <v>0</v>
      </c>
      <c r="G453">
        <v>0</v>
      </c>
      <c r="H453">
        <v>0</v>
      </c>
      <c r="I453">
        <v>0</v>
      </c>
      <c r="J453">
        <v>0</v>
      </c>
      <c r="K453">
        <v>0</v>
      </c>
      <c r="L453">
        <v>0</v>
      </c>
      <c r="M453">
        <v>10</v>
      </c>
      <c r="N453">
        <f t="shared" si="21"/>
        <v>10</v>
      </c>
      <c r="O453">
        <v>0</v>
      </c>
      <c r="P453" s="8">
        <v>10</v>
      </c>
      <c r="Q453" s="7">
        <v>35723</v>
      </c>
      <c r="R453">
        <v>67031</v>
      </c>
      <c r="S453">
        <v>80416</v>
      </c>
      <c r="T453">
        <v>67059</v>
      </c>
      <c r="U453">
        <v>64125</v>
      </c>
      <c r="V453">
        <v>81240</v>
      </c>
      <c r="W453">
        <v>61509</v>
      </c>
      <c r="X453">
        <v>33328</v>
      </c>
      <c r="Y453">
        <v>21283</v>
      </c>
      <c r="Z453">
        <v>7884</v>
      </c>
      <c r="AA453">
        <f t="shared" si="22"/>
        <v>62495</v>
      </c>
      <c r="AB453" s="8">
        <v>519598</v>
      </c>
      <c r="AC453" s="18">
        <v>0</v>
      </c>
      <c r="AD453" s="19">
        <v>0</v>
      </c>
      <c r="AE453" s="19">
        <v>0</v>
      </c>
      <c r="AF453" s="19">
        <v>0</v>
      </c>
      <c r="AG453" s="19">
        <v>0</v>
      </c>
      <c r="AH453" s="19">
        <v>0</v>
      </c>
      <c r="AI453" s="19">
        <v>0</v>
      </c>
      <c r="AJ453" s="19">
        <v>0</v>
      </c>
      <c r="AK453" s="19">
        <v>0</v>
      </c>
      <c r="AL453" s="19">
        <v>1.268E-3</v>
      </c>
      <c r="AM453" s="19">
        <f t="shared" si="23"/>
        <v>1.268E-3</v>
      </c>
      <c r="AN453" s="20">
        <v>1.9000000000000001E-5</v>
      </c>
    </row>
    <row r="454" spans="1:40" x14ac:dyDescent="0.2">
      <c r="A454" t="s">
        <v>527</v>
      </c>
      <c r="B454">
        <v>2010</v>
      </c>
      <c r="C454" t="s">
        <v>466</v>
      </c>
      <c r="D454" s="7">
        <v>0</v>
      </c>
      <c r="E454">
        <v>0</v>
      </c>
      <c r="F454">
        <v>0</v>
      </c>
      <c r="G454">
        <v>0</v>
      </c>
      <c r="H454">
        <v>0</v>
      </c>
      <c r="I454">
        <v>0</v>
      </c>
      <c r="J454">
        <v>0</v>
      </c>
      <c r="K454">
        <v>0</v>
      </c>
      <c r="L454">
        <v>0</v>
      </c>
      <c r="M454">
        <v>10</v>
      </c>
      <c r="N454">
        <f t="shared" si="21"/>
        <v>10</v>
      </c>
      <c r="O454">
        <v>0</v>
      </c>
      <c r="P454" s="8">
        <v>10</v>
      </c>
      <c r="Q454" s="7">
        <v>37192</v>
      </c>
      <c r="R454">
        <v>70785</v>
      </c>
      <c r="S454">
        <v>78623</v>
      </c>
      <c r="T454">
        <v>71259</v>
      </c>
      <c r="U454">
        <v>66216</v>
      </c>
      <c r="V454">
        <v>84153</v>
      </c>
      <c r="W454">
        <v>66871</v>
      </c>
      <c r="X454">
        <v>36053</v>
      </c>
      <c r="Y454">
        <v>21191</v>
      </c>
      <c r="Z454">
        <v>8207</v>
      </c>
      <c r="AA454">
        <f t="shared" si="22"/>
        <v>65451</v>
      </c>
      <c r="AB454" s="8">
        <v>540550</v>
      </c>
      <c r="AC454" s="18">
        <v>0</v>
      </c>
      <c r="AD454" s="19">
        <v>0</v>
      </c>
      <c r="AE454" s="19">
        <v>0</v>
      </c>
      <c r="AF454" s="19">
        <v>0</v>
      </c>
      <c r="AG454" s="19">
        <v>0</v>
      </c>
      <c r="AH454" s="19">
        <v>0</v>
      </c>
      <c r="AI454" s="19">
        <v>0</v>
      </c>
      <c r="AJ454" s="19">
        <v>0</v>
      </c>
      <c r="AK454" s="19">
        <v>0</v>
      </c>
      <c r="AL454" s="19">
        <v>1.2179999999999999E-3</v>
      </c>
      <c r="AM454" s="19">
        <f t="shared" si="23"/>
        <v>1.2179999999999999E-3</v>
      </c>
      <c r="AN454" s="20">
        <v>1.8E-5</v>
      </c>
    </row>
    <row r="455" spans="1:40" x14ac:dyDescent="0.2">
      <c r="A455" t="s">
        <v>527</v>
      </c>
      <c r="B455">
        <v>2011</v>
      </c>
      <c r="C455" t="s">
        <v>467</v>
      </c>
      <c r="D455" s="7">
        <v>0</v>
      </c>
      <c r="E455">
        <v>0</v>
      </c>
      <c r="F455">
        <v>0</v>
      </c>
      <c r="G455">
        <v>0</v>
      </c>
      <c r="H455">
        <v>0</v>
      </c>
      <c r="I455">
        <v>0</v>
      </c>
      <c r="J455">
        <v>0</v>
      </c>
      <c r="K455">
        <v>0</v>
      </c>
      <c r="L455">
        <v>0</v>
      </c>
      <c r="M455">
        <v>22</v>
      </c>
      <c r="N455">
        <f t="shared" si="21"/>
        <v>22</v>
      </c>
      <c r="O455">
        <v>0</v>
      </c>
      <c r="P455" s="8">
        <v>22</v>
      </c>
      <c r="Q455" s="7">
        <v>38341</v>
      </c>
      <c r="R455">
        <v>71126</v>
      </c>
      <c r="S455">
        <v>77184</v>
      </c>
      <c r="T455">
        <v>72462</v>
      </c>
      <c r="U455">
        <v>64051</v>
      </c>
      <c r="V455">
        <v>78785</v>
      </c>
      <c r="W455">
        <v>66548</v>
      </c>
      <c r="X455">
        <v>35687</v>
      </c>
      <c r="Y455">
        <v>20035</v>
      </c>
      <c r="Z455">
        <v>7607</v>
      </c>
      <c r="AA455">
        <f t="shared" si="22"/>
        <v>63329</v>
      </c>
      <c r="AB455" s="8">
        <v>531826</v>
      </c>
      <c r="AC455" s="18">
        <v>0</v>
      </c>
      <c r="AD455" s="19">
        <v>0</v>
      </c>
      <c r="AE455" s="19">
        <v>0</v>
      </c>
      <c r="AF455" s="19">
        <v>0</v>
      </c>
      <c r="AG455" s="19">
        <v>0</v>
      </c>
      <c r="AH455" s="19">
        <v>0</v>
      </c>
      <c r="AI455" s="19">
        <v>0</v>
      </c>
      <c r="AJ455" s="19">
        <v>0</v>
      </c>
      <c r="AK455" s="19">
        <v>0</v>
      </c>
      <c r="AL455" s="19">
        <v>2.892E-3</v>
      </c>
      <c r="AM455" s="19">
        <f t="shared" si="23"/>
        <v>2.892E-3</v>
      </c>
      <c r="AN455" s="20">
        <v>4.1E-5</v>
      </c>
    </row>
    <row r="456" spans="1:40" x14ac:dyDescent="0.2">
      <c r="A456" t="s">
        <v>527</v>
      </c>
      <c r="B456">
        <v>2012</v>
      </c>
      <c r="C456" t="s">
        <v>468</v>
      </c>
      <c r="D456" s="7">
        <v>0</v>
      </c>
      <c r="E456">
        <v>0</v>
      </c>
      <c r="F456">
        <v>0</v>
      </c>
      <c r="G456">
        <v>0</v>
      </c>
      <c r="H456">
        <v>0</v>
      </c>
      <c r="I456">
        <v>0</v>
      </c>
      <c r="J456">
        <v>0</v>
      </c>
      <c r="K456">
        <v>0</v>
      </c>
      <c r="L456">
        <v>0</v>
      </c>
      <c r="M456">
        <v>0</v>
      </c>
      <c r="N456">
        <f t="shared" si="21"/>
        <v>0</v>
      </c>
      <c r="O456">
        <v>0</v>
      </c>
      <c r="P456" s="8">
        <v>0</v>
      </c>
      <c r="Q456" s="7">
        <v>38372</v>
      </c>
      <c r="R456">
        <v>72973</v>
      </c>
      <c r="S456">
        <v>79079</v>
      </c>
      <c r="T456">
        <v>77057</v>
      </c>
      <c r="U456">
        <v>68634</v>
      </c>
      <c r="V456">
        <v>81936</v>
      </c>
      <c r="W456">
        <v>71580</v>
      </c>
      <c r="X456">
        <v>38706</v>
      </c>
      <c r="Y456">
        <v>21175</v>
      </c>
      <c r="Z456">
        <v>8693</v>
      </c>
      <c r="AA456">
        <f t="shared" si="22"/>
        <v>68574</v>
      </c>
      <c r="AB456" s="8">
        <v>558205</v>
      </c>
      <c r="AC456" s="18">
        <v>0</v>
      </c>
      <c r="AD456" s="19">
        <v>0</v>
      </c>
      <c r="AE456" s="19">
        <v>0</v>
      </c>
      <c r="AF456" s="19">
        <v>0</v>
      </c>
      <c r="AG456" s="19">
        <v>0</v>
      </c>
      <c r="AH456" s="19">
        <v>0</v>
      </c>
      <c r="AI456" s="19">
        <v>0</v>
      </c>
      <c r="AJ456" s="19">
        <v>0</v>
      </c>
      <c r="AK456" s="19">
        <v>0</v>
      </c>
      <c r="AL456" s="19">
        <v>0</v>
      </c>
      <c r="AM456" s="19">
        <f t="shared" si="23"/>
        <v>0</v>
      </c>
      <c r="AN456" s="20">
        <v>0</v>
      </c>
    </row>
    <row r="457" spans="1:40" x14ac:dyDescent="0.2">
      <c r="A457" t="s">
        <v>527</v>
      </c>
      <c r="B457">
        <v>2013</v>
      </c>
      <c r="C457" t="s">
        <v>469</v>
      </c>
      <c r="D457" s="7">
        <v>0</v>
      </c>
      <c r="E457">
        <v>0</v>
      </c>
      <c r="F457">
        <v>0</v>
      </c>
      <c r="G457">
        <v>0</v>
      </c>
      <c r="H457">
        <v>0</v>
      </c>
      <c r="I457">
        <v>0</v>
      </c>
      <c r="J457">
        <v>0</v>
      </c>
      <c r="K457">
        <v>0</v>
      </c>
      <c r="L457">
        <v>0</v>
      </c>
      <c r="M457">
        <v>12</v>
      </c>
      <c r="N457">
        <f t="shared" si="21"/>
        <v>12</v>
      </c>
      <c r="O457">
        <v>0</v>
      </c>
      <c r="P457" s="8">
        <v>12</v>
      </c>
      <c r="Q457" s="7">
        <v>34566</v>
      </c>
      <c r="R457">
        <v>66401</v>
      </c>
      <c r="S457">
        <v>71635</v>
      </c>
      <c r="T457">
        <v>68931</v>
      </c>
      <c r="U457">
        <v>59488</v>
      </c>
      <c r="V457">
        <v>70190</v>
      </c>
      <c r="W457">
        <v>66458</v>
      </c>
      <c r="X457">
        <v>35433</v>
      </c>
      <c r="Y457">
        <v>19403</v>
      </c>
      <c r="Z457">
        <v>7767</v>
      </c>
      <c r="AA457">
        <f t="shared" si="22"/>
        <v>62603</v>
      </c>
      <c r="AB457" s="8">
        <v>500272</v>
      </c>
      <c r="AC457" s="18">
        <v>0</v>
      </c>
      <c r="AD457" s="19">
        <v>0</v>
      </c>
      <c r="AE457" s="19">
        <v>0</v>
      </c>
      <c r="AF457" s="19">
        <v>0</v>
      </c>
      <c r="AG457" s="19">
        <v>0</v>
      </c>
      <c r="AH457" s="19">
        <v>0</v>
      </c>
      <c r="AI457" s="19">
        <v>0</v>
      </c>
      <c r="AJ457" s="19">
        <v>0</v>
      </c>
      <c r="AK457" s="19">
        <v>0</v>
      </c>
      <c r="AL457" s="19">
        <v>1.5449999999999999E-3</v>
      </c>
      <c r="AM457" s="19">
        <f t="shared" si="23"/>
        <v>1.5449999999999999E-3</v>
      </c>
      <c r="AN457" s="20">
        <v>2.4000000000000001E-5</v>
      </c>
    </row>
    <row r="458" spans="1:40" x14ac:dyDescent="0.2">
      <c r="A458" t="s">
        <v>527</v>
      </c>
      <c r="B458">
        <v>2014</v>
      </c>
      <c r="C458" t="s">
        <v>470</v>
      </c>
      <c r="D458" s="7">
        <v>0</v>
      </c>
      <c r="E458">
        <v>0</v>
      </c>
      <c r="F458">
        <v>0</v>
      </c>
      <c r="G458">
        <v>0</v>
      </c>
      <c r="H458">
        <v>0</v>
      </c>
      <c r="I458">
        <v>0</v>
      </c>
      <c r="J458">
        <v>0</v>
      </c>
      <c r="K458">
        <v>0</v>
      </c>
      <c r="L458">
        <v>0</v>
      </c>
      <c r="M458">
        <v>0</v>
      </c>
      <c r="N458">
        <f t="shared" si="21"/>
        <v>0</v>
      </c>
      <c r="O458">
        <v>0</v>
      </c>
      <c r="P458" s="8">
        <v>0</v>
      </c>
      <c r="Q458" s="7">
        <v>35969</v>
      </c>
      <c r="R458">
        <v>70484</v>
      </c>
      <c r="S458">
        <v>75812</v>
      </c>
      <c r="T458">
        <v>78166</v>
      </c>
      <c r="U458">
        <v>65346</v>
      </c>
      <c r="V458">
        <v>72948</v>
      </c>
      <c r="W458">
        <v>72817</v>
      </c>
      <c r="X458">
        <v>40749</v>
      </c>
      <c r="Y458">
        <v>21422</v>
      </c>
      <c r="Z458">
        <v>8273</v>
      </c>
      <c r="AA458">
        <f t="shared" si="22"/>
        <v>70444</v>
      </c>
      <c r="AB458" s="8">
        <v>541986</v>
      </c>
      <c r="AC458" s="18">
        <v>0</v>
      </c>
      <c r="AD458" s="19">
        <v>0</v>
      </c>
      <c r="AE458" s="19">
        <v>0</v>
      </c>
      <c r="AF458" s="19">
        <v>0</v>
      </c>
      <c r="AG458" s="19">
        <v>0</v>
      </c>
      <c r="AH458" s="19">
        <v>0</v>
      </c>
      <c r="AI458" s="19">
        <v>0</v>
      </c>
      <c r="AJ458" s="19">
        <v>0</v>
      </c>
      <c r="AK458" s="19">
        <v>0</v>
      </c>
      <c r="AL458" s="19">
        <v>0</v>
      </c>
      <c r="AM458" s="19">
        <f t="shared" si="23"/>
        <v>0</v>
      </c>
      <c r="AN458" s="20">
        <v>0</v>
      </c>
    </row>
    <row r="459" spans="1:40" x14ac:dyDescent="0.2">
      <c r="A459" t="s">
        <v>527</v>
      </c>
      <c r="B459">
        <v>2015</v>
      </c>
      <c r="C459" t="s">
        <v>471</v>
      </c>
      <c r="D459" s="7">
        <v>0</v>
      </c>
      <c r="E459">
        <v>0</v>
      </c>
      <c r="F459">
        <v>0</v>
      </c>
      <c r="G459">
        <v>0</v>
      </c>
      <c r="H459">
        <v>0</v>
      </c>
      <c r="I459">
        <v>0</v>
      </c>
      <c r="J459">
        <v>0</v>
      </c>
      <c r="K459">
        <v>0</v>
      </c>
      <c r="L459">
        <v>0</v>
      </c>
      <c r="M459">
        <v>0</v>
      </c>
      <c r="N459">
        <f t="shared" si="21"/>
        <v>0</v>
      </c>
      <c r="O459">
        <v>0</v>
      </c>
      <c r="P459" s="8">
        <v>0</v>
      </c>
      <c r="Q459" s="7">
        <v>34490</v>
      </c>
      <c r="R459">
        <v>69972</v>
      </c>
      <c r="S459">
        <v>72140</v>
      </c>
      <c r="T459">
        <v>71924</v>
      </c>
      <c r="U459">
        <v>62020</v>
      </c>
      <c r="V459">
        <v>66647</v>
      </c>
      <c r="W459">
        <v>69057</v>
      </c>
      <c r="X459">
        <v>38145</v>
      </c>
      <c r="Y459">
        <v>19335</v>
      </c>
      <c r="Z459">
        <v>7729</v>
      </c>
      <c r="AA459">
        <f t="shared" si="22"/>
        <v>65209</v>
      </c>
      <c r="AB459" s="8">
        <v>511459</v>
      </c>
      <c r="AC459" s="18">
        <v>0</v>
      </c>
      <c r="AD459" s="19">
        <v>0</v>
      </c>
      <c r="AE459" s="19">
        <v>0</v>
      </c>
      <c r="AF459" s="19">
        <v>0</v>
      </c>
      <c r="AG459" s="19">
        <v>0</v>
      </c>
      <c r="AH459" s="19">
        <v>0</v>
      </c>
      <c r="AI459" s="19">
        <v>0</v>
      </c>
      <c r="AJ459" s="19">
        <v>0</v>
      </c>
      <c r="AK459" s="19">
        <v>0</v>
      </c>
      <c r="AL459" s="19">
        <v>0</v>
      </c>
      <c r="AM459" s="19">
        <f t="shared" si="23"/>
        <v>0</v>
      </c>
      <c r="AN459" s="20">
        <v>0</v>
      </c>
    </row>
    <row r="460" spans="1:40" x14ac:dyDescent="0.2">
      <c r="A460" t="s">
        <v>527</v>
      </c>
      <c r="B460">
        <v>2016</v>
      </c>
      <c r="C460" t="s">
        <v>472</v>
      </c>
      <c r="D460" s="7">
        <v>0</v>
      </c>
      <c r="E460">
        <v>0</v>
      </c>
      <c r="F460">
        <v>0</v>
      </c>
      <c r="G460">
        <v>0</v>
      </c>
      <c r="H460">
        <v>0</v>
      </c>
      <c r="I460">
        <v>0</v>
      </c>
      <c r="J460">
        <v>0</v>
      </c>
      <c r="K460">
        <v>0</v>
      </c>
      <c r="L460">
        <v>0</v>
      </c>
      <c r="M460">
        <v>0</v>
      </c>
      <c r="N460">
        <f t="shared" si="21"/>
        <v>0</v>
      </c>
      <c r="O460">
        <v>0</v>
      </c>
      <c r="P460" s="8">
        <v>0</v>
      </c>
      <c r="Q460" s="7">
        <v>32475</v>
      </c>
      <c r="R460">
        <v>67895</v>
      </c>
      <c r="S460">
        <v>64772</v>
      </c>
      <c r="T460">
        <v>66200</v>
      </c>
      <c r="U460">
        <v>59285</v>
      </c>
      <c r="V460">
        <v>61851</v>
      </c>
      <c r="W460">
        <v>67945</v>
      </c>
      <c r="X460">
        <v>41276</v>
      </c>
      <c r="Y460">
        <v>20650</v>
      </c>
      <c r="Z460">
        <v>8253</v>
      </c>
      <c r="AA460">
        <f t="shared" si="22"/>
        <v>70179</v>
      </c>
      <c r="AB460" s="8">
        <v>490602</v>
      </c>
      <c r="AC460" s="18">
        <v>0</v>
      </c>
      <c r="AD460" s="19">
        <v>0</v>
      </c>
      <c r="AE460" s="19">
        <v>0</v>
      </c>
      <c r="AF460" s="19">
        <v>0</v>
      </c>
      <c r="AG460" s="19">
        <v>0</v>
      </c>
      <c r="AH460" s="19">
        <v>0</v>
      </c>
      <c r="AI460" s="19">
        <v>0</v>
      </c>
      <c r="AJ460" s="19">
        <v>0</v>
      </c>
      <c r="AK460" s="19">
        <v>0</v>
      </c>
      <c r="AL460" s="19">
        <v>0</v>
      </c>
      <c r="AM460" s="19">
        <f t="shared" si="23"/>
        <v>0</v>
      </c>
      <c r="AN460" s="20">
        <v>0</v>
      </c>
    </row>
    <row r="461" spans="1:40" ht="17" thickBot="1" x14ac:dyDescent="0.25">
      <c r="A461" t="s">
        <v>527</v>
      </c>
      <c r="B461">
        <v>2017</v>
      </c>
      <c r="C461" t="s">
        <v>473</v>
      </c>
      <c r="D461" s="9">
        <v>0</v>
      </c>
      <c r="E461" s="10">
        <v>0</v>
      </c>
      <c r="F461" s="10">
        <v>0</v>
      </c>
      <c r="G461" s="10">
        <v>0</v>
      </c>
      <c r="H461" s="10">
        <v>0</v>
      </c>
      <c r="I461" s="10">
        <v>0</v>
      </c>
      <c r="J461" s="10">
        <v>0</v>
      </c>
      <c r="K461" s="10">
        <v>0</v>
      </c>
      <c r="L461" s="10">
        <v>0</v>
      </c>
      <c r="M461" s="10">
        <v>22</v>
      </c>
      <c r="N461">
        <f t="shared" si="21"/>
        <v>22</v>
      </c>
      <c r="O461" s="10">
        <v>0</v>
      </c>
      <c r="P461" s="11">
        <v>22</v>
      </c>
      <c r="Q461" s="9">
        <v>34611</v>
      </c>
      <c r="R461" s="10">
        <v>72282</v>
      </c>
      <c r="S461" s="10">
        <v>74791</v>
      </c>
      <c r="T461" s="10">
        <v>76847</v>
      </c>
      <c r="U461" s="10">
        <v>65705</v>
      </c>
      <c r="V461" s="10">
        <v>65986</v>
      </c>
      <c r="W461" s="10">
        <v>74608</v>
      </c>
      <c r="X461" s="10">
        <v>45591</v>
      </c>
      <c r="Y461" s="10">
        <v>21972</v>
      </c>
      <c r="Z461" s="10">
        <v>8899</v>
      </c>
      <c r="AA461">
        <f t="shared" si="22"/>
        <v>76462</v>
      </c>
      <c r="AB461" s="11">
        <v>541292</v>
      </c>
      <c r="AC461" s="21">
        <v>0</v>
      </c>
      <c r="AD461" s="22">
        <v>0</v>
      </c>
      <c r="AE461" s="22">
        <v>0</v>
      </c>
      <c r="AF461" s="22">
        <v>0</v>
      </c>
      <c r="AG461" s="22">
        <v>0</v>
      </c>
      <c r="AH461" s="22">
        <v>0</v>
      </c>
      <c r="AI461" s="22">
        <v>0</v>
      </c>
      <c r="AJ461" s="22">
        <v>0</v>
      </c>
      <c r="AK461" s="22">
        <v>0</v>
      </c>
      <c r="AL461" s="22">
        <v>2.4719999999999998E-3</v>
      </c>
      <c r="AM461" s="19">
        <f t="shared" si="23"/>
        <v>2.4719999999999998E-3</v>
      </c>
      <c r="AN461" s="23">
        <v>4.1E-5</v>
      </c>
    </row>
    <row r="463" spans="1:40" x14ac:dyDescent="0.2">
      <c r="N463">
        <f>COUNTA(N3:N461)</f>
        <v>459</v>
      </c>
    </row>
  </sheetData>
  <mergeCells count="3">
    <mergeCell ref="D1:P1"/>
    <mergeCell ref="AC1:AN1"/>
    <mergeCell ref="Q1:AB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3CC92-212F-4947-8742-A2082AA2468B}">
  <dimension ref="A1:E31"/>
  <sheetViews>
    <sheetView topLeftCell="A27" workbookViewId="0">
      <selection activeCell="I20" sqref="I20"/>
    </sheetView>
  </sheetViews>
  <sheetFormatPr baseColWidth="10" defaultRowHeight="16" x14ac:dyDescent="0.2"/>
  <cols>
    <col min="1" max="1" width="19.5" customWidth="1"/>
    <col min="2" max="2" width="29" customWidth="1"/>
    <col min="3" max="3" width="26.33203125" customWidth="1"/>
    <col min="4" max="4" width="23.5" customWidth="1"/>
    <col min="5" max="5" width="61.6640625" customWidth="1"/>
  </cols>
  <sheetData>
    <row r="1" spans="1:5" x14ac:dyDescent="0.2">
      <c r="A1" s="73" t="s">
        <v>528</v>
      </c>
      <c r="B1" s="73"/>
      <c r="C1" s="73"/>
    </row>
    <row r="2" spans="1:5" x14ac:dyDescent="0.2">
      <c r="A2" s="25" t="s">
        <v>550</v>
      </c>
      <c r="B2" s="25"/>
      <c r="C2" s="25"/>
      <c r="D2" s="25"/>
      <c r="E2" s="25"/>
    </row>
    <row r="3" spans="1:5" x14ac:dyDescent="0.2">
      <c r="A3" s="25"/>
      <c r="B3" s="25"/>
      <c r="C3" s="25"/>
      <c r="D3" s="25"/>
      <c r="E3" s="25"/>
    </row>
    <row r="4" spans="1:5" x14ac:dyDescent="0.2">
      <c r="A4" s="25"/>
      <c r="B4" s="25"/>
      <c r="C4" s="25"/>
      <c r="D4" s="25"/>
      <c r="E4" s="25"/>
    </row>
    <row r="5" spans="1:5" x14ac:dyDescent="0.2">
      <c r="A5" s="74" t="s">
        <v>529</v>
      </c>
      <c r="B5" s="74"/>
      <c r="C5" s="74"/>
      <c r="D5" s="25"/>
      <c r="E5" s="25"/>
    </row>
    <row r="6" spans="1:5" s="1" customFormat="1" ht="17" x14ac:dyDescent="0.2">
      <c r="A6" s="38" t="s">
        <v>530</v>
      </c>
      <c r="B6" s="39" t="s">
        <v>551</v>
      </c>
      <c r="C6" s="40" t="s">
        <v>552</v>
      </c>
    </row>
    <row r="7" spans="1:5" x14ac:dyDescent="0.2">
      <c r="A7" s="30" t="s">
        <v>531</v>
      </c>
      <c r="B7" s="28" t="s">
        <v>532</v>
      </c>
      <c r="C7" s="31" t="s">
        <v>532</v>
      </c>
    </row>
    <row r="8" spans="1:5" x14ac:dyDescent="0.2">
      <c r="A8" s="30" t="s">
        <v>533</v>
      </c>
      <c r="B8" s="28" t="s">
        <v>534</v>
      </c>
      <c r="C8" s="31" t="s">
        <v>534</v>
      </c>
    </row>
    <row r="9" spans="1:5" x14ac:dyDescent="0.2">
      <c r="A9" s="30" t="s">
        <v>535</v>
      </c>
      <c r="B9" s="28" t="s">
        <v>536</v>
      </c>
      <c r="C9" s="31" t="s">
        <v>536</v>
      </c>
    </row>
    <row r="10" spans="1:5" x14ac:dyDescent="0.2">
      <c r="A10" s="30" t="s">
        <v>537</v>
      </c>
      <c r="B10" s="29">
        <f>_xlfn.VAR.S('Integrated Data'!N3:N461)</f>
        <v>1028483.7468105146</v>
      </c>
      <c r="C10" s="32">
        <f>_xlfn.VAR.S('Integrated Data'!AA3:AA461)</f>
        <v>775779399171.84937</v>
      </c>
    </row>
    <row r="11" spans="1:5" x14ac:dyDescent="0.2">
      <c r="A11" s="30" t="s">
        <v>538</v>
      </c>
      <c r="B11" s="29">
        <f>_xlfn.STDEV.S('Integrated Data'!N3:N461)</f>
        <v>1014.1418770618412</v>
      </c>
      <c r="C11" s="32">
        <f>_xlfn.STDEV.S('Integrated Data'!AA3:AA461)</f>
        <v>880783.4008267012</v>
      </c>
    </row>
    <row r="12" spans="1:5" x14ac:dyDescent="0.2">
      <c r="A12" s="30" t="s">
        <v>539</v>
      </c>
      <c r="B12" s="29">
        <f>AVERAGE('Integrated Data'!N3:N461)</f>
        <v>826.28758169934645</v>
      </c>
      <c r="C12" s="32">
        <f>AVERAGE('Integrated Data'!AA3:AA461)</f>
        <v>806566.38779956428</v>
      </c>
    </row>
    <row r="13" spans="1:5" x14ac:dyDescent="0.2">
      <c r="A13" s="30" t="s">
        <v>540</v>
      </c>
      <c r="B13" s="29">
        <f>B12-(2*B11)</f>
        <v>-1201.996172424336</v>
      </c>
      <c r="C13" s="32">
        <f>C12-(2*C11)</f>
        <v>-955000.41385383811</v>
      </c>
    </row>
    <row r="14" spans="1:5" x14ac:dyDescent="0.2">
      <c r="A14" s="30" t="s">
        <v>541</v>
      </c>
      <c r="B14" s="29">
        <f>B12+(2*B11)</f>
        <v>2854.5713358230287</v>
      </c>
      <c r="C14" s="32">
        <f>C12+(2*C11)</f>
        <v>2568133.1894529667</v>
      </c>
    </row>
    <row r="15" spans="1:5" x14ac:dyDescent="0.2">
      <c r="A15" s="30" t="s">
        <v>542</v>
      </c>
      <c r="B15" s="29">
        <f>COUNTIF('Integrated Data'!N3:N461, "&gt;=2855")</f>
        <v>18</v>
      </c>
      <c r="C15" s="32">
        <f>COUNTIF('Integrated Data'!AA3:AA461, "&gt;=2568133")</f>
        <v>31</v>
      </c>
    </row>
    <row r="16" spans="1:5" x14ac:dyDescent="0.2">
      <c r="A16" s="33" t="s">
        <v>543</v>
      </c>
      <c r="B16" s="34">
        <f>18/459</f>
        <v>3.9215686274509803E-2</v>
      </c>
      <c r="C16" s="35">
        <f>31/459</f>
        <v>6.7538126361655779E-2</v>
      </c>
    </row>
    <row r="17" spans="1:5" ht="17" thickBot="1" x14ac:dyDescent="0.25">
      <c r="A17" s="25"/>
      <c r="B17" s="26"/>
      <c r="C17" s="26"/>
      <c r="D17" s="26"/>
      <c r="E17" s="26"/>
    </row>
    <row r="18" spans="1:5" x14ac:dyDescent="0.2">
      <c r="A18" s="68" t="s">
        <v>544</v>
      </c>
      <c r="B18" s="69"/>
      <c r="C18" s="69"/>
      <c r="D18" s="69"/>
      <c r="E18" s="70"/>
    </row>
    <row r="19" spans="1:5" ht="48" customHeight="1" x14ac:dyDescent="0.2">
      <c r="A19" s="27" t="s">
        <v>530</v>
      </c>
      <c r="B19" s="62" t="s">
        <v>554</v>
      </c>
      <c r="C19" s="63"/>
      <c r="D19" s="71" t="s">
        <v>555</v>
      </c>
      <c r="E19" s="72"/>
    </row>
    <row r="20" spans="1:5" ht="96" customHeight="1" x14ac:dyDescent="0.2">
      <c r="A20" s="27" t="s">
        <v>545</v>
      </c>
      <c r="B20" s="62" t="s">
        <v>559</v>
      </c>
      <c r="C20" s="63"/>
      <c r="D20" s="62" t="s">
        <v>560</v>
      </c>
      <c r="E20" s="64"/>
    </row>
    <row r="21" spans="1:5" x14ac:dyDescent="0.2">
      <c r="A21" s="27" t="s">
        <v>546</v>
      </c>
      <c r="B21" s="65">
        <f>CORREL('Integrated Data'!N3:N461,'Integrated Data'!AA3:AA461)</f>
        <v>0.94169688453828893</v>
      </c>
      <c r="C21" s="66"/>
      <c r="D21" s="65">
        <f>CORREL('Integrated Data'!AM3:AM461,'Integrated Data'!AA3:AA461)</f>
        <v>0.28897919314575166</v>
      </c>
      <c r="E21" s="67"/>
    </row>
    <row r="22" spans="1:5" x14ac:dyDescent="0.2">
      <c r="A22" s="27" t="s">
        <v>547</v>
      </c>
      <c r="B22" s="65" t="s">
        <v>548</v>
      </c>
      <c r="C22" s="66"/>
      <c r="D22" s="65" t="s">
        <v>561</v>
      </c>
      <c r="E22" s="67"/>
    </row>
    <row r="23" spans="1:5" ht="80" customHeight="1" x14ac:dyDescent="0.2">
      <c r="A23" s="50" t="s">
        <v>549</v>
      </c>
      <c r="B23" s="53" t="s">
        <v>562</v>
      </c>
      <c r="C23" s="54"/>
      <c r="D23" s="53" t="s">
        <v>563</v>
      </c>
      <c r="E23" s="59"/>
    </row>
    <row r="24" spans="1:5" x14ac:dyDescent="0.2">
      <c r="A24" s="51"/>
      <c r="B24" s="55"/>
      <c r="C24" s="56"/>
      <c r="D24" s="55"/>
      <c r="E24" s="60"/>
    </row>
    <row r="25" spans="1:5" x14ac:dyDescent="0.2">
      <c r="A25" s="51"/>
      <c r="B25" s="55"/>
      <c r="C25" s="56"/>
      <c r="D25" s="55"/>
      <c r="E25" s="60"/>
    </row>
    <row r="26" spans="1:5" x14ac:dyDescent="0.2">
      <c r="A26" s="51"/>
      <c r="B26" s="55"/>
      <c r="C26" s="56"/>
      <c r="D26" s="55"/>
      <c r="E26" s="60"/>
    </row>
    <row r="27" spans="1:5" x14ac:dyDescent="0.2">
      <c r="A27" s="51"/>
      <c r="B27" s="55"/>
      <c r="C27" s="56"/>
      <c r="D27" s="55"/>
      <c r="E27" s="60"/>
    </row>
    <row r="28" spans="1:5" x14ac:dyDescent="0.2">
      <c r="A28" s="51"/>
      <c r="B28" s="55"/>
      <c r="C28" s="56"/>
      <c r="D28" s="55"/>
      <c r="E28" s="60"/>
    </row>
    <row r="29" spans="1:5" x14ac:dyDescent="0.2">
      <c r="A29" s="51"/>
      <c r="B29" s="55"/>
      <c r="C29" s="56"/>
      <c r="D29" s="55"/>
      <c r="E29" s="60"/>
    </row>
    <row r="30" spans="1:5" x14ac:dyDescent="0.2">
      <c r="A30" s="51"/>
      <c r="B30" s="55"/>
      <c r="C30" s="56"/>
      <c r="D30" s="55"/>
      <c r="E30" s="60"/>
    </row>
    <row r="31" spans="1:5" x14ac:dyDescent="0.2">
      <c r="A31" s="52"/>
      <c r="B31" s="57"/>
      <c r="C31" s="58"/>
      <c r="D31" s="57"/>
      <c r="E31" s="61"/>
    </row>
  </sheetData>
  <mergeCells count="14">
    <mergeCell ref="A18:E18"/>
    <mergeCell ref="B19:C19"/>
    <mergeCell ref="D19:E19"/>
    <mergeCell ref="A1:C1"/>
    <mergeCell ref="A5:C5"/>
    <mergeCell ref="A23:A31"/>
    <mergeCell ref="B23:C31"/>
    <mergeCell ref="D23:E31"/>
    <mergeCell ref="B20:C20"/>
    <mergeCell ref="D20:E20"/>
    <mergeCell ref="B21:C21"/>
    <mergeCell ref="D21:E21"/>
    <mergeCell ref="B22:C22"/>
    <mergeCell ref="D22:E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65+ Deaths Pivot</vt:lpstr>
      <vt:lpstr>65+ Population Pivot</vt:lpstr>
      <vt:lpstr>Integrated Data</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2024-04-26T13:05:09Z</dcterms:created>
  <dcterms:modified xsi:type="dcterms:W3CDTF">2024-05-29T08:56:55Z</dcterms:modified>
</cp:coreProperties>
</file>